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Backup 10.11.2017\Desktop\"/>
    </mc:Choice>
  </mc:AlternateContent>
  <bookViews>
    <workbookView xWindow="480" yWindow="135" windowWidth="11355" windowHeight="8325" tabRatio="310"/>
  </bookViews>
  <sheets>
    <sheet name="სელექციური კონტრაქტირება" sheetId="11" r:id="rId1"/>
  </sheets>
  <calcPr calcId="152511"/>
</workbook>
</file>

<file path=xl/calcChain.xml><?xml version="1.0" encoding="utf-8"?>
<calcChain xmlns="http://schemas.openxmlformats.org/spreadsheetml/2006/main">
  <c r="H13" i="11" l="1"/>
  <c r="I13" i="11"/>
  <c r="C12" i="11" l="1"/>
  <c r="D12" i="11" s="1"/>
  <c r="F12" i="11" s="1"/>
  <c r="G12" i="11" s="1"/>
  <c r="C11" i="11"/>
  <c r="D11" i="11" s="1"/>
  <c r="C10" i="11"/>
  <c r="D10" i="11" s="1"/>
  <c r="F10" i="11" s="1"/>
  <c r="G10" i="11" s="1"/>
  <c r="C9" i="11"/>
  <c r="D9" i="11" s="1"/>
  <c r="F9" i="11" s="1"/>
  <c r="G9" i="11" s="1"/>
  <c r="C8" i="11"/>
  <c r="D8" i="11" s="1"/>
  <c r="F8" i="11" s="1"/>
  <c r="G8" i="11" s="1"/>
  <c r="C7" i="11"/>
  <c r="D7" i="11" s="1"/>
  <c r="C6" i="11"/>
  <c r="D6" i="11" s="1"/>
  <c r="F6" i="11" s="1"/>
  <c r="G6" i="11" s="1"/>
  <c r="C5" i="11"/>
  <c r="D5" i="11" s="1"/>
  <c r="F5" i="11" s="1"/>
  <c r="G5" i="11" s="1"/>
  <c r="C4" i="11"/>
  <c r="D4" i="11" s="1"/>
  <c r="F4" i="11" s="1"/>
  <c r="C3" i="11"/>
  <c r="D3" i="11" s="1"/>
  <c r="B13" i="11"/>
  <c r="F3" i="11" l="1"/>
  <c r="G3" i="11" s="1"/>
  <c r="F7" i="11"/>
  <c r="G7" i="11" s="1"/>
  <c r="F11" i="11"/>
  <c r="G11" i="11" s="1"/>
  <c r="G4" i="11"/>
  <c r="C13" i="11"/>
  <c r="D13" i="11" s="1"/>
  <c r="F13" i="11" l="1"/>
  <c r="G13" i="11" s="1"/>
  <c r="J13" i="11" s="1"/>
</calcChain>
</file>

<file path=xl/sharedStrings.xml><?xml version="1.0" encoding="utf-8"?>
<sst xmlns="http://schemas.openxmlformats.org/spreadsheetml/2006/main" count="65" uniqueCount="65">
  <si>
    <t>სულ</t>
  </si>
  <si>
    <t>18+</t>
  </si>
  <si>
    <t>&lt;18წწ</t>
  </si>
  <si>
    <t>მთაწმინდა</t>
  </si>
  <si>
    <t xml:space="preserve">ვაკე </t>
  </si>
  <si>
    <t xml:space="preserve">საბურთალო </t>
  </si>
  <si>
    <t xml:space="preserve">კრწანისი </t>
  </si>
  <si>
    <t xml:space="preserve">ისანი </t>
  </si>
  <si>
    <t xml:space="preserve"> სამგორი </t>
  </si>
  <si>
    <t xml:space="preserve">ჩუღურეთი </t>
  </si>
  <si>
    <t xml:space="preserve">დიდუბე </t>
  </si>
  <si>
    <t xml:space="preserve">ნაძალადევი </t>
  </si>
  <si>
    <t>გლდანი</t>
  </si>
  <si>
    <t>სულ, კერძოს გარეშე</t>
  </si>
  <si>
    <t>მ.შ. კერძო დაზღვევის უფლებით</t>
  </si>
  <si>
    <t>Read more: https://sputnik-georgia.com/society/20171019/237802905/samedicino-dazRveva-SesaZlebelia-savaldebulo-gaxdes-visTvis-da-rodis.html</t>
  </si>
  <si>
    <t xml:space="preserve">ამჟამად საქართველოში კერძო სამედიცინო დაზღვევით მოსახლეობის 14% სარგებლობს. მ.შ. საყოველთაოში მონაწილე კერძო დაზღვევის უფლებით
</t>
  </si>
  <si>
    <t>კრიტერიუმი</t>
  </si>
  <si>
    <t>&gt;20000</t>
  </si>
  <si>
    <t xml:space="preserve">მოსახლეობის რ-ბა </t>
  </si>
  <si>
    <t>ინტერესთა კონფლიქტის არარსებობა (ჰოსპიტალურ, ფარმაცევტული კომპანიებთან ასოცირება და სხვ.)</t>
  </si>
  <si>
    <t>აუცილებელი მოთხოვნები ინფრასტრუქტურაზე</t>
  </si>
  <si>
    <t>5-გუნდიანი 320 კვ.მ+ 40 კვ.მ თითოეულ დამატებით გუნდზე</t>
  </si>
  <si>
    <t>ადაპტირებული გარემო შშმპ პირებისთვის</t>
  </si>
  <si>
    <r>
      <t>ტუალეტი</t>
    </r>
    <r>
      <rPr>
        <sz val="12"/>
        <rFont val="Calibri"/>
        <family val="2"/>
        <charset val="204"/>
      </rPr>
      <t xml:space="preserve"> (</t>
    </r>
    <r>
      <rPr>
        <sz val="12"/>
        <rFont val="Sylfaen"/>
        <family val="1"/>
        <charset val="204"/>
      </rPr>
      <t>მ</t>
    </r>
    <r>
      <rPr>
        <sz val="12"/>
        <rFont val="Calibri"/>
        <family val="2"/>
        <charset val="204"/>
      </rPr>
      <t>.</t>
    </r>
    <r>
      <rPr>
        <sz val="12"/>
        <rFont val="Sylfaen"/>
        <family val="1"/>
        <charset val="204"/>
      </rPr>
      <t>შ</t>
    </r>
    <r>
      <rPr>
        <sz val="12"/>
        <rFont val="Calibri"/>
        <family val="2"/>
        <charset val="204"/>
      </rPr>
      <t xml:space="preserve">. </t>
    </r>
    <r>
      <rPr>
        <sz val="12"/>
        <rFont val="Sylfaen"/>
        <family val="1"/>
        <charset val="204"/>
      </rPr>
      <t>ეტლით</t>
    </r>
    <r>
      <rPr>
        <sz val="12"/>
        <rFont val="Calibri"/>
        <family val="2"/>
        <charset val="204"/>
      </rPr>
      <t xml:space="preserve"> </t>
    </r>
    <r>
      <rPr>
        <sz val="12"/>
        <rFont val="Sylfaen"/>
        <family val="1"/>
        <charset val="204"/>
      </rPr>
      <t>მოძრაობის</t>
    </r>
    <r>
      <rPr>
        <sz val="12"/>
        <rFont val="Calibri"/>
        <family val="2"/>
        <charset val="204"/>
      </rPr>
      <t xml:space="preserve"> </t>
    </r>
    <r>
      <rPr>
        <sz val="12"/>
        <rFont val="Sylfaen"/>
        <family val="1"/>
        <charset val="204"/>
      </rPr>
      <t>საშუალება</t>
    </r>
    <r>
      <rPr>
        <sz val="12"/>
        <rFont val="Calibri"/>
        <family val="2"/>
        <charset val="204"/>
      </rPr>
      <t>)</t>
    </r>
  </si>
  <si>
    <t>წყალი ყველა კლინიკური დანიშნულების ოთახში</t>
  </si>
  <si>
    <t xml:space="preserve">გარდა ამისა, </t>
  </si>
  <si>
    <r>
      <t>მოსაცდელი</t>
    </r>
    <r>
      <rPr>
        <b/>
        <sz val="12"/>
        <rFont val="Calibri"/>
        <family val="2"/>
        <charset val="204"/>
      </rPr>
      <t xml:space="preserve"> </t>
    </r>
    <r>
      <rPr>
        <b/>
        <sz val="12"/>
        <rFont val="Sylfaen"/>
        <family val="1"/>
        <charset val="204"/>
      </rPr>
      <t>სივრცე</t>
    </r>
    <r>
      <rPr>
        <b/>
        <sz val="12"/>
        <rFont val="Calibri"/>
        <family val="2"/>
        <charset val="204"/>
      </rPr>
      <t xml:space="preserve"> </t>
    </r>
    <r>
      <rPr>
        <b/>
        <sz val="12"/>
        <rFont val="Sylfaen"/>
        <family val="1"/>
        <charset val="204"/>
      </rPr>
      <t>სრული</t>
    </r>
    <r>
      <rPr>
        <b/>
        <sz val="12"/>
        <rFont val="Calibri"/>
        <family val="2"/>
        <charset val="204"/>
      </rPr>
      <t xml:space="preserve"> </t>
    </r>
    <r>
      <rPr>
        <b/>
        <sz val="12"/>
        <rFont val="Sylfaen"/>
        <family val="1"/>
        <charset val="204"/>
      </rPr>
      <t>საპაემანო</t>
    </r>
    <r>
      <rPr>
        <b/>
        <sz val="12"/>
        <rFont val="Calibri"/>
        <family val="2"/>
        <charset val="204"/>
      </rPr>
      <t xml:space="preserve"> </t>
    </r>
    <r>
      <rPr>
        <b/>
        <sz val="12"/>
        <rFont val="Sylfaen"/>
        <family val="1"/>
        <charset val="204"/>
      </rPr>
      <t>სისტემის</t>
    </r>
    <r>
      <rPr>
        <b/>
        <sz val="12"/>
        <rFont val="Calibri"/>
        <family val="2"/>
        <charset val="204"/>
      </rPr>
      <t xml:space="preserve"> </t>
    </r>
    <r>
      <rPr>
        <b/>
        <sz val="12"/>
        <rFont val="Sylfaen"/>
        <family val="1"/>
        <charset val="204"/>
      </rPr>
      <t>პირობებში</t>
    </r>
  </si>
  <si>
    <t xml:space="preserve">ფუნქციონირებისათვის საჭირო საოფისე  აღჭურვილობა </t>
  </si>
  <si>
    <t xml:space="preserve">მ.შ. კომპიუტერით ყველა კაბინეტში </t>
  </si>
  <si>
    <t>სამედიცინო  მარაგები, მ.შ. ბლანკები</t>
  </si>
  <si>
    <r>
      <t>საკონსულტაციო</t>
    </r>
    <r>
      <rPr>
        <sz val="12"/>
        <rFont val="Calibri"/>
        <family val="2"/>
        <charset val="204"/>
      </rPr>
      <t xml:space="preserve"> </t>
    </r>
    <r>
      <rPr>
        <sz val="12"/>
        <rFont val="Sylfaen"/>
        <family val="1"/>
        <charset val="204"/>
      </rPr>
      <t>ოთახი</t>
    </r>
    <r>
      <rPr>
        <sz val="12"/>
        <rFont val="Calibri"/>
        <family val="2"/>
        <charset val="204"/>
      </rPr>
      <t xml:space="preserve">, </t>
    </r>
    <r>
      <rPr>
        <sz val="12"/>
        <rFont val="Sylfaen"/>
        <family val="1"/>
        <charset val="204"/>
      </rPr>
      <t>სადაც</t>
    </r>
    <r>
      <rPr>
        <sz val="12"/>
        <rFont val="Calibri"/>
        <family val="2"/>
        <charset val="204"/>
      </rPr>
      <t xml:space="preserve"> </t>
    </r>
    <r>
      <rPr>
        <sz val="12"/>
        <rFont val="Sylfaen"/>
        <family val="1"/>
        <charset val="204"/>
      </rPr>
      <t>გასასინჯი</t>
    </r>
    <r>
      <rPr>
        <sz val="12"/>
        <rFont val="Calibri"/>
        <family val="2"/>
        <charset val="204"/>
      </rPr>
      <t xml:space="preserve"> </t>
    </r>
    <r>
      <rPr>
        <sz val="12"/>
        <rFont val="Sylfaen"/>
        <family val="1"/>
        <charset val="204"/>
      </rPr>
      <t>ტახტი</t>
    </r>
    <r>
      <rPr>
        <sz val="12"/>
        <rFont val="Calibri"/>
        <family val="2"/>
        <charset val="204"/>
      </rPr>
      <t xml:space="preserve"> </t>
    </r>
    <r>
      <rPr>
        <sz val="12"/>
        <rFont val="Sylfaen"/>
        <family val="1"/>
        <charset val="204"/>
      </rPr>
      <t>არ</t>
    </r>
    <r>
      <rPr>
        <sz val="12"/>
        <rFont val="Calibri"/>
        <family val="2"/>
        <charset val="204"/>
      </rPr>
      <t xml:space="preserve"> </t>
    </r>
    <r>
      <rPr>
        <sz val="12"/>
        <rFont val="Sylfaen"/>
        <family val="1"/>
        <charset val="204"/>
      </rPr>
      <t>არის</t>
    </r>
    <r>
      <rPr>
        <sz val="12"/>
        <rFont val="Calibri"/>
        <family val="2"/>
        <charset val="204"/>
      </rPr>
      <t xml:space="preserve"> ≈9,5 m</t>
    </r>
    <r>
      <rPr>
        <vertAlign val="superscript"/>
        <sz val="12"/>
        <rFont val="Calibri"/>
        <family val="2"/>
        <charset val="204"/>
      </rPr>
      <t>2</t>
    </r>
  </si>
  <si>
    <r>
      <t>მხოლოდ გასასინჯი</t>
    </r>
    <r>
      <rPr>
        <sz val="12"/>
        <rFont val="Calibri"/>
        <family val="2"/>
        <charset val="204"/>
      </rPr>
      <t xml:space="preserve"> </t>
    </r>
    <r>
      <rPr>
        <sz val="12"/>
        <rFont val="Sylfaen"/>
        <family val="1"/>
        <charset val="204"/>
      </rPr>
      <t>ოთახი</t>
    </r>
    <r>
      <rPr>
        <sz val="12"/>
        <rFont val="Calibri"/>
        <family val="2"/>
        <charset val="204"/>
      </rPr>
      <t xml:space="preserve">  ≈4,5 m</t>
    </r>
    <r>
      <rPr>
        <vertAlign val="superscript"/>
        <sz val="12"/>
        <rFont val="Calibri"/>
        <family val="2"/>
        <charset val="204"/>
      </rPr>
      <t>2</t>
    </r>
    <r>
      <rPr>
        <sz val="12"/>
        <rFont val="Calibri"/>
        <family val="2"/>
        <charset val="204"/>
      </rPr>
      <t xml:space="preserve"> -</t>
    </r>
    <r>
      <rPr>
        <sz val="12"/>
        <rFont val="Sylfaen"/>
        <family val="1"/>
        <charset val="204"/>
      </rPr>
      <t>ზე</t>
    </r>
    <r>
      <rPr>
        <sz val="12"/>
        <rFont val="Calibri"/>
        <family val="2"/>
        <charset val="204"/>
      </rPr>
      <t xml:space="preserve"> </t>
    </r>
    <r>
      <rPr>
        <sz val="12"/>
        <rFont val="Sylfaen"/>
        <family val="1"/>
        <charset val="204"/>
      </rPr>
      <t>მეტი</t>
    </r>
    <r>
      <rPr>
        <sz val="12"/>
        <rFont val="Calibri"/>
        <family val="2"/>
        <charset val="204"/>
      </rPr>
      <t xml:space="preserve"> (1,86 m </t>
    </r>
    <r>
      <rPr>
        <sz val="12"/>
        <rFont val="Sylfaen"/>
        <family val="1"/>
        <charset val="204"/>
      </rPr>
      <t>ტახტის</t>
    </r>
    <r>
      <rPr>
        <sz val="12"/>
        <rFont val="Calibri"/>
        <family val="2"/>
        <charset val="204"/>
      </rPr>
      <t xml:space="preserve"> </t>
    </r>
    <r>
      <rPr>
        <sz val="12"/>
        <rFont val="Sylfaen"/>
        <family val="1"/>
        <charset val="204"/>
      </rPr>
      <t>სიგრძეა</t>
    </r>
    <r>
      <rPr>
        <sz val="12"/>
        <rFont val="Calibri"/>
        <family val="2"/>
        <charset val="204"/>
      </rPr>
      <t xml:space="preserve">), </t>
    </r>
    <r>
      <rPr>
        <sz val="12"/>
        <rFont val="Sylfaen"/>
        <family val="1"/>
        <charset val="204"/>
      </rPr>
      <t>სასურველია</t>
    </r>
    <r>
      <rPr>
        <sz val="12"/>
        <rFont val="Calibri"/>
        <family val="2"/>
        <charset val="204"/>
      </rPr>
      <t xml:space="preserve">  ≈6,7 m</t>
    </r>
    <r>
      <rPr>
        <vertAlign val="superscript"/>
        <sz val="12"/>
        <rFont val="Calibri"/>
        <family val="2"/>
        <charset val="204"/>
      </rPr>
      <t>2</t>
    </r>
  </si>
  <si>
    <r>
      <t>საპროცედურო</t>
    </r>
    <r>
      <rPr>
        <sz val="12"/>
        <rFont val="Calibri"/>
        <family val="2"/>
        <charset val="204"/>
      </rPr>
      <t xml:space="preserve"> </t>
    </r>
    <r>
      <rPr>
        <sz val="12"/>
        <rFont val="Sylfaen"/>
        <family val="1"/>
        <charset val="204"/>
      </rPr>
      <t xml:space="preserve"> </t>
    </r>
    <r>
      <rPr>
        <sz val="12"/>
        <rFont val="Calibri"/>
        <family val="2"/>
        <charset val="204"/>
      </rPr>
      <t xml:space="preserve"> ≈17,50m</t>
    </r>
    <r>
      <rPr>
        <vertAlign val="superscript"/>
        <sz val="12"/>
        <rFont val="Calibri"/>
        <family val="2"/>
        <charset val="204"/>
      </rPr>
      <t>2</t>
    </r>
  </si>
  <si>
    <r>
      <t>საპროცედურო</t>
    </r>
    <r>
      <rPr>
        <sz val="12"/>
        <rFont val="Calibri"/>
        <family val="2"/>
        <charset val="204"/>
      </rPr>
      <t xml:space="preserve"> </t>
    </r>
    <r>
      <rPr>
        <sz val="12"/>
        <rFont val="Sylfaen"/>
        <family val="1"/>
        <charset val="204"/>
      </rPr>
      <t xml:space="preserve"> </t>
    </r>
    <r>
      <rPr>
        <sz val="12"/>
        <rFont val="Calibri"/>
        <family val="2"/>
        <charset val="204"/>
      </rPr>
      <t xml:space="preserve"> ≈9,5 m</t>
    </r>
    <r>
      <rPr>
        <vertAlign val="superscript"/>
        <sz val="12"/>
        <rFont val="Calibri"/>
        <family val="2"/>
        <charset val="204"/>
      </rPr>
      <t>2</t>
    </r>
    <r>
      <rPr>
        <sz val="12"/>
        <rFont val="Calibri"/>
        <family val="2"/>
        <charset val="204"/>
      </rPr>
      <t xml:space="preserve"> (9,5 m</t>
    </r>
    <r>
      <rPr>
        <vertAlign val="superscript"/>
        <sz val="12"/>
        <rFont val="Calibri"/>
        <family val="2"/>
        <charset val="204"/>
      </rPr>
      <t>2</t>
    </r>
    <r>
      <rPr>
        <sz val="12"/>
        <rFont val="Calibri"/>
        <family val="2"/>
        <charset val="204"/>
      </rPr>
      <t xml:space="preserve">- </t>
    </r>
    <r>
      <rPr>
        <sz val="12"/>
        <rFont val="Sylfaen"/>
        <family val="1"/>
        <charset val="204"/>
      </rPr>
      <t>ნაკლებიც</t>
    </r>
    <r>
      <rPr>
        <sz val="12"/>
        <rFont val="Calibri"/>
        <family val="2"/>
        <charset val="204"/>
      </rPr>
      <t xml:space="preserve">) </t>
    </r>
    <r>
      <rPr>
        <sz val="12"/>
        <rFont val="Sylfaen"/>
        <family val="1"/>
        <charset val="204"/>
      </rPr>
      <t>შეზღუდული</t>
    </r>
    <r>
      <rPr>
        <sz val="12"/>
        <rFont val="Calibri"/>
        <family val="2"/>
        <charset val="204"/>
      </rPr>
      <t xml:space="preserve"> </t>
    </r>
    <r>
      <rPr>
        <sz val="12"/>
        <rFont val="Sylfaen"/>
        <family val="1"/>
        <charset val="204"/>
      </rPr>
      <t>გამოყენებით</t>
    </r>
    <r>
      <rPr>
        <sz val="12"/>
        <rFont val="Calibri"/>
        <family val="2"/>
        <charset val="204"/>
      </rPr>
      <t>;</t>
    </r>
  </si>
  <si>
    <r>
      <t xml:space="preserve">5 </t>
    </r>
    <r>
      <rPr>
        <sz val="12"/>
        <rFont val="Sylfaen"/>
        <family val="1"/>
        <charset val="204"/>
      </rPr>
      <t>ადგილი</t>
    </r>
    <r>
      <rPr>
        <sz val="12"/>
        <rFont val="Calibri"/>
        <family val="2"/>
        <charset val="204"/>
      </rPr>
      <t xml:space="preserve"> (≈1m</t>
    </r>
    <r>
      <rPr>
        <vertAlign val="superscript"/>
        <sz val="12"/>
        <rFont val="Calibri"/>
        <family val="2"/>
        <charset val="204"/>
      </rPr>
      <t>2</t>
    </r>
    <r>
      <rPr>
        <sz val="12"/>
        <rFont val="Calibri"/>
        <family val="2"/>
        <charset val="204"/>
      </rPr>
      <t>-</t>
    </r>
    <r>
      <rPr>
        <sz val="12"/>
        <rFont val="Sylfaen"/>
        <family val="1"/>
        <charset val="204"/>
      </rPr>
      <t>თითოეულ</t>
    </r>
    <r>
      <rPr>
        <sz val="12"/>
        <rFont val="Calibri"/>
        <family val="2"/>
        <charset val="204"/>
      </rPr>
      <t xml:space="preserve"> </t>
    </r>
    <r>
      <rPr>
        <sz val="12"/>
        <rFont val="Sylfaen"/>
        <family val="1"/>
        <charset val="204"/>
      </rPr>
      <t>ადგილზე</t>
    </r>
    <r>
      <rPr>
        <sz val="12"/>
        <rFont val="Calibri"/>
        <family val="2"/>
        <charset val="204"/>
      </rPr>
      <t xml:space="preserve">) </t>
    </r>
    <r>
      <rPr>
        <sz val="12"/>
        <rFont val="Sylfaen"/>
        <family val="1"/>
        <charset val="204"/>
      </rPr>
      <t>თითო</t>
    </r>
    <r>
      <rPr>
        <sz val="12"/>
        <rFont val="Calibri"/>
        <family val="2"/>
        <charset val="204"/>
      </rPr>
      <t xml:space="preserve"> </t>
    </r>
    <r>
      <rPr>
        <sz val="12"/>
        <rFont val="Sylfaen"/>
        <family val="1"/>
        <charset val="204"/>
      </rPr>
      <t>საკონსულტაციო</t>
    </r>
    <r>
      <rPr>
        <sz val="12"/>
        <rFont val="Calibri"/>
        <family val="2"/>
        <charset val="204"/>
      </rPr>
      <t xml:space="preserve"> </t>
    </r>
    <r>
      <rPr>
        <sz val="12"/>
        <rFont val="Sylfaen"/>
        <family val="1"/>
        <charset val="204"/>
      </rPr>
      <t>ოთახზე</t>
    </r>
    <r>
      <rPr>
        <sz val="12"/>
        <rFont val="Calibri"/>
        <family val="2"/>
        <charset val="204"/>
      </rPr>
      <t>.</t>
    </r>
  </si>
  <si>
    <r>
      <t>როდესაც</t>
    </r>
    <r>
      <rPr>
        <b/>
        <sz val="12"/>
        <rFont val="Calibri"/>
        <family val="2"/>
        <charset val="204"/>
      </rPr>
      <t xml:space="preserve"> </t>
    </r>
    <r>
      <rPr>
        <b/>
        <sz val="12"/>
        <rFont val="Sylfaen"/>
        <family val="1"/>
        <charset val="204"/>
      </rPr>
      <t>არ</t>
    </r>
    <r>
      <rPr>
        <b/>
        <sz val="12"/>
        <rFont val="Calibri"/>
        <family val="2"/>
        <charset val="204"/>
      </rPr>
      <t xml:space="preserve"> </t>
    </r>
    <r>
      <rPr>
        <b/>
        <sz val="12"/>
        <rFont val="Sylfaen"/>
        <family val="1"/>
        <charset val="204"/>
      </rPr>
      <t>არის</t>
    </r>
    <r>
      <rPr>
        <b/>
        <sz val="12"/>
        <rFont val="Calibri"/>
        <family val="2"/>
        <charset val="204"/>
      </rPr>
      <t xml:space="preserve"> </t>
    </r>
    <r>
      <rPr>
        <b/>
        <sz val="12"/>
        <rFont val="Sylfaen"/>
        <family val="1"/>
        <charset val="204"/>
      </rPr>
      <t>წინასწარი</t>
    </r>
    <r>
      <rPr>
        <b/>
        <sz val="12"/>
        <rFont val="Calibri"/>
        <family val="2"/>
        <charset val="204"/>
      </rPr>
      <t xml:space="preserve"> </t>
    </r>
    <r>
      <rPr>
        <b/>
        <sz val="12"/>
        <rFont val="Sylfaen"/>
        <family val="1"/>
        <charset val="204"/>
      </rPr>
      <t>ჩაწერის</t>
    </r>
    <r>
      <rPr>
        <b/>
        <sz val="12"/>
        <rFont val="Calibri"/>
        <family val="2"/>
        <charset val="204"/>
      </rPr>
      <t xml:space="preserve"> </t>
    </r>
    <r>
      <rPr>
        <b/>
        <sz val="12"/>
        <rFont val="Sylfaen"/>
        <family val="1"/>
        <charset val="204"/>
      </rPr>
      <t>სისტემა</t>
    </r>
    <r>
      <rPr>
        <b/>
        <sz val="12"/>
        <rFont val="Calibri"/>
        <family val="2"/>
        <charset val="204"/>
      </rPr>
      <t xml:space="preserve">  ≈1 </t>
    </r>
    <r>
      <rPr>
        <b/>
        <sz val="12"/>
        <rFont val="Sylfaen"/>
        <family val="1"/>
        <charset val="204"/>
      </rPr>
      <t>ადგილი</t>
    </r>
    <r>
      <rPr>
        <b/>
        <sz val="12"/>
        <rFont val="Calibri"/>
        <family val="2"/>
        <charset val="204"/>
      </rPr>
      <t xml:space="preserve">/200 </t>
    </r>
    <r>
      <rPr>
        <b/>
        <sz val="12"/>
        <rFont val="Sylfaen"/>
        <family val="1"/>
        <charset val="204"/>
      </rPr>
      <t>პაციენტზე</t>
    </r>
  </si>
  <si>
    <r>
      <t>მიმღების</t>
    </r>
    <r>
      <rPr>
        <sz val="12"/>
        <rFont val="Calibri"/>
        <family val="2"/>
        <charset val="204"/>
      </rPr>
      <t xml:space="preserve"> </t>
    </r>
    <r>
      <rPr>
        <sz val="12"/>
        <rFont val="Sylfaen"/>
        <family val="1"/>
        <charset val="204"/>
      </rPr>
      <t>ოფისი</t>
    </r>
    <r>
      <rPr>
        <sz val="12"/>
        <rFont val="Calibri"/>
        <family val="2"/>
        <charset val="204"/>
      </rPr>
      <t xml:space="preserve"> </t>
    </r>
    <r>
      <rPr>
        <sz val="12"/>
        <rFont val="Sylfaen"/>
        <family val="1"/>
        <charset val="204"/>
      </rPr>
      <t>და</t>
    </r>
    <r>
      <rPr>
        <sz val="12"/>
        <rFont val="Calibri"/>
        <family val="2"/>
        <charset val="204"/>
      </rPr>
      <t xml:space="preserve"> </t>
    </r>
    <r>
      <rPr>
        <sz val="12"/>
        <rFont val="Sylfaen"/>
        <family val="1"/>
        <charset val="204"/>
      </rPr>
      <t>დოკუმენტების</t>
    </r>
    <r>
      <rPr>
        <sz val="12"/>
        <rFont val="Calibri"/>
        <family val="2"/>
        <charset val="204"/>
      </rPr>
      <t xml:space="preserve"> </t>
    </r>
    <r>
      <rPr>
        <sz val="12"/>
        <rFont val="Sylfaen"/>
        <family val="1"/>
        <charset val="204"/>
      </rPr>
      <t>შესანახი</t>
    </r>
    <r>
      <rPr>
        <sz val="12"/>
        <rFont val="Calibri"/>
        <family val="2"/>
        <charset val="204"/>
      </rPr>
      <t xml:space="preserve"> </t>
    </r>
    <r>
      <rPr>
        <sz val="12"/>
        <rFont val="Sylfaen"/>
        <family val="1"/>
        <charset val="204"/>
      </rPr>
      <t>სივრცე</t>
    </r>
    <r>
      <rPr>
        <sz val="12"/>
        <rFont val="Calibri"/>
        <family val="2"/>
        <charset val="204"/>
      </rPr>
      <t xml:space="preserve">  </t>
    </r>
    <r>
      <rPr>
        <sz val="12"/>
        <rFont val="Sylfaen"/>
        <family val="1"/>
        <charset val="204"/>
      </rPr>
      <t>არ</t>
    </r>
    <r>
      <rPr>
        <sz val="12"/>
        <rFont val="Calibri"/>
        <family val="2"/>
        <charset val="204"/>
      </rPr>
      <t xml:space="preserve"> </t>
    </r>
    <r>
      <rPr>
        <sz val="12"/>
        <rFont val="Sylfaen"/>
        <family val="1"/>
        <charset val="204"/>
      </rPr>
      <t>უნდა</t>
    </r>
    <r>
      <rPr>
        <sz val="12"/>
        <rFont val="Calibri"/>
        <family val="2"/>
        <charset val="204"/>
      </rPr>
      <t xml:space="preserve"> </t>
    </r>
    <r>
      <rPr>
        <sz val="12"/>
        <rFont val="Sylfaen"/>
        <family val="1"/>
        <charset val="204"/>
      </rPr>
      <t>იყოს</t>
    </r>
    <r>
      <rPr>
        <sz val="12"/>
        <rFont val="Calibri"/>
        <family val="2"/>
        <charset val="204"/>
      </rPr>
      <t xml:space="preserve">  ≈2.00m</t>
    </r>
    <r>
      <rPr>
        <vertAlign val="subscript"/>
        <sz val="12"/>
        <rFont val="Calibri"/>
        <family val="2"/>
        <charset val="204"/>
      </rPr>
      <t>­­­</t>
    </r>
    <r>
      <rPr>
        <vertAlign val="superscript"/>
        <sz val="12"/>
        <rFont val="Calibri"/>
        <family val="2"/>
        <charset val="204"/>
      </rPr>
      <t>2</t>
    </r>
    <r>
      <rPr>
        <sz val="12"/>
        <rFont val="Calibri"/>
        <family val="2"/>
        <charset val="204"/>
      </rPr>
      <t xml:space="preserve"> -</t>
    </r>
    <r>
      <rPr>
        <sz val="12"/>
        <rFont val="Sylfaen"/>
        <family val="1"/>
        <charset val="204"/>
      </rPr>
      <t>ზე</t>
    </r>
    <r>
      <rPr>
        <sz val="12"/>
        <rFont val="Calibri"/>
        <family val="2"/>
        <charset val="204"/>
      </rPr>
      <t xml:space="preserve"> </t>
    </r>
    <r>
      <rPr>
        <sz val="12"/>
        <rFont val="Sylfaen"/>
        <family val="1"/>
        <charset val="204"/>
      </rPr>
      <t>ნაკლები</t>
    </r>
    <r>
      <rPr>
        <sz val="12"/>
        <rFont val="Calibri"/>
        <family val="2"/>
        <charset val="204"/>
      </rPr>
      <t xml:space="preserve"> </t>
    </r>
    <r>
      <rPr>
        <sz val="12"/>
        <rFont val="Sylfaen"/>
        <family val="1"/>
        <charset val="204"/>
      </rPr>
      <t>ყოველ</t>
    </r>
    <r>
      <rPr>
        <sz val="12"/>
        <rFont val="Calibri"/>
        <family val="2"/>
        <charset val="204"/>
      </rPr>
      <t xml:space="preserve"> 1000 </t>
    </r>
    <r>
      <rPr>
        <sz val="12"/>
        <rFont val="Sylfaen"/>
        <family val="1"/>
        <charset val="204"/>
      </rPr>
      <t>პაციენტზე</t>
    </r>
    <r>
      <rPr>
        <sz val="12"/>
        <rFont val="Calibri"/>
        <family val="2"/>
        <charset val="204"/>
      </rPr>
      <t xml:space="preserve">, </t>
    </r>
    <r>
      <rPr>
        <sz val="12"/>
        <rFont val="Sylfaen"/>
        <family val="1"/>
        <charset val="204"/>
      </rPr>
      <t>რომელთა</t>
    </r>
    <r>
      <rPr>
        <sz val="12"/>
        <rFont val="Calibri"/>
        <family val="2"/>
        <charset val="204"/>
      </rPr>
      <t xml:space="preserve"> </t>
    </r>
    <r>
      <rPr>
        <sz val="12"/>
        <rFont val="Sylfaen"/>
        <family val="1"/>
        <charset val="204"/>
      </rPr>
      <t>ჩანაწერებიც</t>
    </r>
    <r>
      <rPr>
        <sz val="12"/>
        <rFont val="Calibri"/>
        <family val="2"/>
        <charset val="204"/>
      </rPr>
      <t xml:space="preserve"> </t>
    </r>
    <r>
      <rPr>
        <sz val="12"/>
        <rFont val="Sylfaen"/>
        <family val="1"/>
        <charset val="204"/>
      </rPr>
      <t>ინახება დაწესებულებაში</t>
    </r>
    <r>
      <rPr>
        <sz val="12"/>
        <rFont val="Calibri"/>
        <family val="2"/>
        <charset val="204"/>
      </rPr>
      <t>.</t>
    </r>
  </si>
  <si>
    <r>
      <t>დამატებითი</t>
    </r>
    <r>
      <rPr>
        <sz val="12"/>
        <rFont val="Calibri"/>
        <family val="2"/>
        <charset val="204"/>
      </rPr>
      <t xml:space="preserve"> </t>
    </r>
    <r>
      <rPr>
        <sz val="12"/>
        <rFont val="Sylfaen"/>
        <family val="1"/>
        <charset val="204"/>
      </rPr>
      <t>სივრცე</t>
    </r>
    <r>
      <rPr>
        <sz val="12"/>
        <rFont val="Calibri"/>
        <family val="2"/>
        <charset val="204"/>
      </rPr>
      <t xml:space="preserve"> </t>
    </r>
    <r>
      <rPr>
        <sz val="12"/>
        <rFont val="Sylfaen"/>
        <family val="1"/>
        <charset val="204"/>
      </rPr>
      <t>ბეჭდვისა</t>
    </r>
    <r>
      <rPr>
        <sz val="12"/>
        <rFont val="Calibri"/>
        <family val="2"/>
        <charset val="204"/>
      </rPr>
      <t xml:space="preserve"> </t>
    </r>
    <r>
      <rPr>
        <sz val="12"/>
        <rFont val="Sylfaen"/>
        <family val="1"/>
        <charset val="204"/>
      </rPr>
      <t>და</t>
    </r>
    <r>
      <rPr>
        <sz val="12"/>
        <rFont val="Calibri"/>
        <family val="2"/>
        <charset val="204"/>
      </rPr>
      <t xml:space="preserve"> </t>
    </r>
    <r>
      <rPr>
        <sz val="12"/>
        <rFont val="Sylfaen"/>
        <family val="1"/>
        <charset val="204"/>
      </rPr>
      <t>სამდივნო</t>
    </r>
    <r>
      <rPr>
        <sz val="12"/>
        <rFont val="Calibri"/>
        <family val="2"/>
        <charset val="204"/>
      </rPr>
      <t xml:space="preserve"> </t>
    </r>
    <r>
      <rPr>
        <sz val="12"/>
        <rFont val="Sylfaen"/>
        <family val="1"/>
        <charset val="204"/>
      </rPr>
      <t>სამუშაოებისათვის</t>
    </r>
    <r>
      <rPr>
        <sz val="12"/>
        <rFont val="Calibri"/>
        <family val="2"/>
        <charset val="204"/>
      </rPr>
      <t xml:space="preserve"> </t>
    </r>
    <r>
      <rPr>
        <sz val="12"/>
        <rFont val="Sylfaen"/>
        <family val="1"/>
        <charset val="204"/>
      </rPr>
      <t>საჭიროა</t>
    </r>
    <r>
      <rPr>
        <sz val="12"/>
        <rFont val="Calibri"/>
        <family val="2"/>
        <charset val="204"/>
      </rPr>
      <t xml:space="preserve"> </t>
    </r>
    <r>
      <rPr>
        <sz val="12"/>
        <rFont val="Sylfaen"/>
        <family val="1"/>
        <charset val="204"/>
      </rPr>
      <t>და</t>
    </r>
    <r>
      <rPr>
        <sz val="12"/>
        <rFont val="Calibri"/>
        <family val="2"/>
        <charset val="204"/>
      </rPr>
      <t xml:space="preserve"> </t>
    </r>
    <r>
      <rPr>
        <sz val="12"/>
        <rFont val="Sylfaen"/>
        <family val="1"/>
        <charset val="204"/>
      </rPr>
      <t>არ</t>
    </r>
    <r>
      <rPr>
        <sz val="12"/>
        <rFont val="Calibri"/>
        <family val="2"/>
        <charset val="204"/>
      </rPr>
      <t xml:space="preserve"> </t>
    </r>
    <r>
      <rPr>
        <sz val="12"/>
        <rFont val="Sylfaen"/>
        <family val="1"/>
        <charset val="204"/>
      </rPr>
      <t>უნდა</t>
    </r>
    <r>
      <rPr>
        <sz val="12"/>
        <rFont val="Calibri"/>
        <family val="2"/>
        <charset val="204"/>
      </rPr>
      <t xml:space="preserve"> </t>
    </r>
    <r>
      <rPr>
        <sz val="12"/>
        <rFont val="Sylfaen"/>
        <family val="1"/>
        <charset val="204"/>
      </rPr>
      <t>იყოს</t>
    </r>
    <r>
      <rPr>
        <sz val="12"/>
        <rFont val="Calibri"/>
        <family val="2"/>
        <charset val="204"/>
      </rPr>
      <t xml:space="preserve">   ≈1,0m</t>
    </r>
    <r>
      <rPr>
        <vertAlign val="superscript"/>
        <sz val="12"/>
        <rFont val="Calibri"/>
        <family val="2"/>
        <charset val="204"/>
      </rPr>
      <t xml:space="preserve">2 </t>
    </r>
    <r>
      <rPr>
        <sz val="12"/>
        <rFont val="Calibri"/>
        <family val="2"/>
        <charset val="204"/>
      </rPr>
      <t>-</t>
    </r>
    <r>
      <rPr>
        <sz val="12"/>
        <rFont val="Sylfaen"/>
        <family val="1"/>
        <charset val="204"/>
      </rPr>
      <t>ზე</t>
    </r>
    <r>
      <rPr>
        <sz val="12"/>
        <rFont val="Calibri"/>
        <family val="2"/>
        <charset val="204"/>
      </rPr>
      <t xml:space="preserve"> </t>
    </r>
    <r>
      <rPr>
        <sz val="12"/>
        <rFont val="Sylfaen"/>
        <family val="1"/>
        <charset val="204"/>
      </rPr>
      <t xml:space="preserve">ნაკლები, </t>
    </r>
    <r>
      <rPr>
        <sz val="12"/>
        <rFont val="Calibri"/>
        <family val="2"/>
        <charset val="204"/>
      </rPr>
      <t xml:space="preserve"> </t>
    </r>
    <r>
      <rPr>
        <sz val="12"/>
        <rFont val="Sylfaen"/>
        <family val="1"/>
        <charset val="204"/>
      </rPr>
      <t>ყოველ</t>
    </r>
    <r>
      <rPr>
        <sz val="12"/>
        <rFont val="Calibri"/>
        <family val="2"/>
        <charset val="204"/>
      </rPr>
      <t xml:space="preserve"> 1000 </t>
    </r>
    <r>
      <rPr>
        <sz val="12"/>
        <rFont val="Sylfaen"/>
        <family val="1"/>
        <charset val="204"/>
      </rPr>
      <t>პაციენტზე</t>
    </r>
    <r>
      <rPr>
        <sz val="12"/>
        <rFont val="Calibri"/>
        <family val="2"/>
        <charset val="204"/>
      </rPr>
      <t xml:space="preserve">.. </t>
    </r>
  </si>
  <si>
    <r>
      <t>გაზიარებული</t>
    </r>
    <r>
      <rPr>
        <sz val="12"/>
        <rFont val="Calibri"/>
        <family val="2"/>
        <charset val="204"/>
      </rPr>
      <t xml:space="preserve"> </t>
    </r>
    <r>
      <rPr>
        <sz val="12"/>
        <rFont val="Sylfaen"/>
        <family val="1"/>
        <charset val="204"/>
      </rPr>
      <t>ოთახი</t>
    </r>
    <r>
      <rPr>
        <sz val="12"/>
        <rFont val="Calibri"/>
        <family val="2"/>
        <charset val="204"/>
      </rPr>
      <t xml:space="preserve"> </t>
    </r>
    <r>
      <rPr>
        <sz val="12"/>
        <rFont val="Sylfaen"/>
        <family val="1"/>
        <charset val="204"/>
      </rPr>
      <t xml:space="preserve"> </t>
    </r>
    <r>
      <rPr>
        <sz val="12"/>
        <rFont val="Calibri"/>
        <family val="2"/>
        <charset val="204"/>
      </rPr>
      <t xml:space="preserve"> ≈1,5m</t>
    </r>
    <r>
      <rPr>
        <vertAlign val="superscript"/>
        <sz val="12"/>
        <rFont val="Calibri"/>
        <family val="2"/>
        <charset val="204"/>
      </rPr>
      <t xml:space="preserve">2 </t>
    </r>
    <r>
      <rPr>
        <sz val="12"/>
        <rFont val="Sylfaen"/>
        <family val="1"/>
        <charset val="204"/>
      </rPr>
      <t>თითოეულ</t>
    </r>
    <r>
      <rPr>
        <sz val="12"/>
        <rFont val="Calibri"/>
        <family val="2"/>
        <charset val="204"/>
      </rPr>
      <t xml:space="preserve"> </t>
    </r>
    <r>
      <rPr>
        <sz val="12"/>
        <rFont val="Sylfaen"/>
        <family val="1"/>
        <charset val="204"/>
      </rPr>
      <t>პერსონაზე</t>
    </r>
    <r>
      <rPr>
        <sz val="12"/>
        <rFont val="Calibri"/>
        <family val="2"/>
        <charset val="204"/>
      </rPr>
      <t xml:space="preserve"> </t>
    </r>
    <r>
      <rPr>
        <sz val="12"/>
        <rFont val="Sylfaen"/>
        <family val="1"/>
        <charset val="204"/>
      </rPr>
      <t>ერთდროულად</t>
    </r>
    <r>
      <rPr>
        <sz val="12"/>
        <rFont val="Calibri"/>
        <family val="2"/>
        <charset val="204"/>
      </rPr>
      <t xml:space="preserve"> </t>
    </r>
    <r>
      <rPr>
        <sz val="12"/>
        <rFont val="Sylfaen"/>
        <family val="1"/>
        <charset val="204"/>
      </rPr>
      <t>მუშაობის</t>
    </r>
    <r>
      <rPr>
        <sz val="12"/>
        <rFont val="Calibri"/>
        <family val="2"/>
        <charset val="204"/>
      </rPr>
      <t xml:space="preserve"> </t>
    </r>
    <r>
      <rPr>
        <sz val="12"/>
        <rFont val="Sylfaen"/>
        <family val="1"/>
        <charset val="204"/>
      </rPr>
      <t>პირობებში</t>
    </r>
    <r>
      <rPr>
        <sz val="12"/>
        <rFont val="Calibri"/>
        <family val="2"/>
        <charset val="204"/>
      </rPr>
      <t xml:space="preserve"> </t>
    </r>
    <r>
      <rPr>
        <sz val="12"/>
        <rFont val="Sylfaen"/>
        <family val="1"/>
        <charset val="204"/>
      </rPr>
      <t>ოთახში</t>
    </r>
    <r>
      <rPr>
        <sz val="12"/>
        <rFont val="Calibri"/>
        <family val="2"/>
        <charset val="204"/>
      </rPr>
      <t xml:space="preserve">, </t>
    </r>
    <r>
      <rPr>
        <sz val="12"/>
        <rFont val="Sylfaen"/>
        <family val="1"/>
        <charset val="204"/>
      </rPr>
      <t>რომლის მინიმალური ფართია</t>
    </r>
    <r>
      <rPr>
        <sz val="12"/>
        <rFont val="Calibri"/>
        <family val="2"/>
        <charset val="204"/>
      </rPr>
      <t xml:space="preserve">   ≈9,5 m</t>
    </r>
    <r>
      <rPr>
        <vertAlign val="superscript"/>
        <sz val="12"/>
        <rFont val="Calibri"/>
        <family val="2"/>
        <charset val="204"/>
      </rPr>
      <t>2</t>
    </r>
    <r>
      <rPr>
        <sz val="12"/>
        <rFont val="Calibri"/>
        <family val="2"/>
        <charset val="204"/>
      </rPr>
      <t>.</t>
    </r>
  </si>
  <si>
    <t>გადაუდებელი დახმარების მედიკამენტები</t>
  </si>
  <si>
    <r>
      <t xml:space="preserve">ტრენირებული  პჯდ გუნდი (პრევენციაზე ორიენტირებული) - </t>
    </r>
    <r>
      <rPr>
        <b/>
        <sz val="12"/>
        <rFont val="Arial"/>
        <family val="2"/>
        <charset val="204"/>
      </rPr>
      <t>სერთიფიცირებული ოჯახის ექიმი</t>
    </r>
    <r>
      <rPr>
        <sz val="12"/>
        <rFont val="Arial"/>
        <family val="2"/>
        <charset val="204"/>
      </rPr>
      <t xml:space="preserve">, პრევენციაში ტრენირებული ექთანი/სხვა დამხმარე ფუნქციებში გადამზადებული პერსონალი ექიმის კლინიკური ხელმძღვანელობით, ზპ მენეჯერი, სტატისტიკოსები, საინფორმაციო სამსახური, დამხმარე პერსონალი და ა.შ. </t>
    </r>
  </si>
  <si>
    <t>ადამიანური რესურსები/სამედიცინო მომსახურების ხარისხი</t>
  </si>
  <si>
    <r>
      <rPr>
        <sz val="12"/>
        <rFont val="Sylfaen"/>
        <family val="1"/>
        <charset val="204"/>
      </rPr>
      <t xml:space="preserve">სივრცის </t>
    </r>
    <r>
      <rPr>
        <sz val="12"/>
        <rFont val="Calibri"/>
        <family val="2"/>
        <charset val="204"/>
      </rPr>
      <t xml:space="preserve"> ≈30%-</t>
    </r>
    <r>
      <rPr>
        <sz val="12"/>
        <rFont val="Sylfaen"/>
        <family val="1"/>
        <charset val="204"/>
      </rPr>
      <t>მდე</t>
    </r>
    <r>
      <rPr>
        <sz val="12"/>
        <rFont val="Calibri"/>
        <family val="2"/>
        <charset val="204"/>
      </rPr>
      <t xml:space="preserve"> </t>
    </r>
    <r>
      <rPr>
        <sz val="12"/>
        <rFont val="Sylfaen"/>
        <family val="1"/>
        <charset val="204"/>
      </rPr>
      <t>საჭიროა</t>
    </r>
    <r>
      <rPr>
        <sz val="12"/>
        <rFont val="Calibri"/>
        <family val="2"/>
        <charset val="204"/>
      </rPr>
      <t xml:space="preserve"> </t>
    </r>
    <r>
      <rPr>
        <sz val="12"/>
        <rFont val="Sylfaen"/>
        <family val="1"/>
        <charset val="204"/>
      </rPr>
      <t>ცირკულაციისათვის</t>
    </r>
  </si>
  <si>
    <t>მონაცემები მოწოდებულია 2017 წლის 15 ოქტომბრს მდგომარეობით</t>
  </si>
  <si>
    <t>თბილისის მონაცემები რაიონების მიხედვით</t>
  </si>
  <si>
    <t>სულ, თბილისი</t>
  </si>
  <si>
    <t xml:space="preserve">მოწოდებული დაფინანსების /მოთხოვნის პირობებში დაწესებულების ოპტიმალური რ-ბა </t>
  </si>
  <si>
    <t xml:space="preserve">მოწოდებული დაფინანსების /მოთხოვნის პირობებში დაწესებულების მინიმალური     რ-ბა </t>
  </si>
  <si>
    <t>მოწოდებული დაფინანსების /მოთხოვნის პირობებში დაწესებულებების მაქსიმალური რ-ბა</t>
  </si>
  <si>
    <t>ჩანაწერების წარმოების დროს იყენებს პჯდ კლასიფიკატორს</t>
  </si>
  <si>
    <t>არა მხოლოდ დიაგნოზის ჩაწერისას</t>
  </si>
  <si>
    <t>მაღალია პჯდ სერვისების უტილიზაცია</t>
  </si>
  <si>
    <t>პჯდ-ში მუშაობის (კონკრეტულ თემში, ისტორიული) გამოცდილება (დაცულია გეოგრაფიული მიღწევადობის "პარამეტრები")</t>
  </si>
  <si>
    <t>ხარისხის უზრუნველყოფის სისტემები</t>
  </si>
  <si>
    <t xml:space="preserve"> მ.შ. რისკ-ჯგუფების და დაავადებების რეესტრები  უწყვეტი მეთვალყურეობის სისტემების ფუნქციონირების მიზნით; პაციენტის კმაყოფილების, უპგ სისტემების არსებობა (შეფასება, გადამზადება)</t>
  </si>
  <si>
    <t xml:space="preserve">აუცილებელი სამედიცინო აღჭურვილობა </t>
  </si>
  <si>
    <r>
      <rPr>
        <b/>
        <sz val="12"/>
        <rFont val="Sylfaen"/>
        <family val="1"/>
        <charset val="204"/>
      </rPr>
      <t xml:space="preserve">შენიშვნა: </t>
    </r>
    <r>
      <rPr>
        <sz val="12"/>
        <rFont val="Sylfaen"/>
        <family val="1"/>
        <charset val="204"/>
      </rPr>
      <t>გუნდის შემადგენლობაში - ერთი ექიმი და ერთი ექთანი წარმოადგენს საწყის შეთავაზებას. იგი მოქნილად უნდა იქნას გამოყენებული ადგილობრივი პირობების გათვალისწინებით და რეგულირებადი უნდა იყოს შედარებით დიდ ჯგუფურ პრაქტიკებში. ფუნქციები შესაძლოა, გადანაწილდეს სხვა ტრენირებულ პერსონალზე  (ქვეყანაში არსებული ექთნების დეფიციტის პირობებში).</t>
    </r>
  </si>
  <si>
    <t xml:space="preserve">არტერიული წნევის საზომი აპარატი, სიმაღლის მზომი და სასწორი, მხედველობის სიმახვილის და ფერებზე შეგრძნების მზომი ტაბულები,  ელექტროკარდიოგრაფი, პიკ-ფლოუმეტრი, ოტოსკოპი, ოფთალმოსკოპი, ტესტები, ჰემოგლობინომეტრი, პრევენციის ინსტრუმენტები (ბავშვთა განვითარებაზე მეთვალყურეობის, ფრემინგემის,  და სხვ.) და ა.შ. </t>
  </si>
  <si>
    <r>
      <t>საკონსულტაციო</t>
    </r>
    <r>
      <rPr>
        <sz val="12"/>
        <rFont val="Calibri"/>
        <family val="2"/>
        <charset val="204"/>
      </rPr>
      <t xml:space="preserve"> </t>
    </r>
    <r>
      <rPr>
        <sz val="12"/>
        <rFont val="Sylfaen"/>
        <family val="1"/>
        <charset val="204"/>
      </rPr>
      <t>ოთახი</t>
    </r>
    <r>
      <rPr>
        <sz val="12"/>
        <rFont val="Calibri"/>
        <family val="2"/>
        <charset val="204"/>
      </rPr>
      <t xml:space="preserve">, </t>
    </r>
    <r>
      <rPr>
        <sz val="12"/>
        <rFont val="Sylfaen"/>
        <family val="1"/>
        <charset val="204"/>
      </rPr>
      <t>სადაც</t>
    </r>
    <r>
      <rPr>
        <sz val="12"/>
        <rFont val="Calibri"/>
        <family val="2"/>
        <charset val="204"/>
      </rPr>
      <t xml:space="preserve"> </t>
    </r>
    <r>
      <rPr>
        <sz val="12"/>
        <rFont val="Sylfaen"/>
        <family val="1"/>
        <charset val="204"/>
      </rPr>
      <t>გასასინჯი</t>
    </r>
    <r>
      <rPr>
        <sz val="12"/>
        <rFont val="Calibri"/>
        <family val="2"/>
        <charset val="204"/>
      </rPr>
      <t xml:space="preserve"> </t>
    </r>
    <r>
      <rPr>
        <sz val="12"/>
        <rFont val="Sylfaen"/>
        <family val="1"/>
        <charset val="204"/>
      </rPr>
      <t xml:space="preserve">ტახტია </t>
    </r>
    <r>
      <rPr>
        <sz val="12"/>
        <rFont val="Calibri"/>
        <family val="2"/>
        <charset val="204"/>
      </rPr>
      <t xml:space="preserve"> ≈12m</t>
    </r>
    <r>
      <rPr>
        <vertAlign val="superscript"/>
        <sz val="12"/>
        <rFont val="Calibri"/>
        <family val="2"/>
        <charset val="204"/>
      </rPr>
      <t>2</t>
    </r>
  </si>
  <si>
    <t>ვაქცინების მომარაგება/შენახვის პირობები (ცივი ჯაჭვით უზრუნველყოფა, უწყვეტი დენის წყარო)</t>
  </si>
  <si>
    <t>ხანძარსაწინააღმდეგო, შრომითი უსაფრთხოების, განათების, გათბობის და ვენტილაციის ადექვატური სისტემები</t>
  </si>
  <si>
    <t>პჯდ სერვისის ხელმისაწვდომობა სრული 48სთ-იანი სამუშაო კვირის განმავლობაში - ბინაზე მომსახურების ჩათვლით სამუშაო დღეებში, ოფისში - არასამუშაო და გამოსასვლელ დღეებშიც</t>
  </si>
  <si>
    <t xml:space="preserve">მედიკამენტების, ინსტრუმენტების, აღჭურვილობის უსაფრთხოება -  შესაბამისი კონტრაქტები მეტროლოგიის,  კალიბრაციის, მედსერვისის და ა.შ. </t>
  </si>
  <si>
    <t>აქვს გამართული რეფერალის სისტემა და საყოველთაო ჯანდაცვის გეგმიური ამბულატორიული პროგრამის ფარგლებში ხარისხიანი ლაბორატორიული და სპეციალიზებული სერვისების უზრუნველყოფის შესაძლებლობები</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</si>
</sst>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0"/>
      <name val="Arial"/>
      <charset val="238"/>
    </font>
    <font>
      <b/>
      <sz val="10"/>
      <name val="Arial"/>
      <family val="2"/>
      <charset val="204"/>
    </font>
    <font>
      <sz val="10"/>
      <name val="Arial"/>
      <family val="2"/>
      <charset val="204"/>
    </font>
    <font>
      <sz val="12"/>
      <name val="Sylfaen"/>
      <family val="1"/>
      <charset val="204"/>
    </font>
    <font>
      <sz val="12"/>
      <name val="Calibri"/>
      <family val="2"/>
      <charset val="204"/>
    </font>
    <font>
      <vertAlign val="superscript"/>
      <sz val="12"/>
      <name val="Calibri"/>
      <family val="2"/>
      <charset val="204"/>
    </font>
    <font>
      <vertAlign val="subscript"/>
      <sz val="12"/>
      <name val="Calibri"/>
      <family val="2"/>
      <charset val="204"/>
    </font>
    <font>
      <b/>
      <sz val="12"/>
      <name val="Calibri"/>
      <family val="2"/>
      <charset val="204"/>
    </font>
    <font>
      <b/>
      <sz val="12"/>
      <name val="Sylfaen"/>
      <family val="1"/>
      <charset val="204"/>
    </font>
    <font>
      <sz val="12"/>
      <name val="Arial"/>
      <family val="2"/>
      <charset val="204"/>
    </font>
    <font>
      <sz val="12"/>
      <name val="Cambria"/>
      <family val="1"/>
      <charset val="204"/>
    </font>
    <font>
      <b/>
      <sz val="12"/>
      <name val="Arial"/>
      <family val="2"/>
      <charset val="204"/>
    </font>
    <font>
      <b/>
      <sz val="16"/>
      <name val="Arial"/>
      <family val="2"/>
      <charset val="204"/>
    </font>
    <font>
      <b/>
      <sz val="12"/>
      <name val="Calibri"/>
      <family val="2"/>
      <charset val="204"/>
      <scheme val="minor"/>
    </font>
  </fonts>
  <fills count="2">
    <fill>
      <patternFill patternType="none"/>
    </fill>
    <fill>
      <patternFill patternType="gray125"/>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90">
    <xf numFmtId="0" fontId="0" fillId="0" borderId="0" xfId="0"/>
    <xf numFmtId="0" fontId="0" fillId="0" borderId="0" xfId="0" applyAlignment="1">
      <alignment horizontal="center"/>
    </xf>
    <xf numFmtId="0" fontId="11" fillId="0" borderId="0" xfId="0" applyFont="1"/>
    <xf numFmtId="0" fontId="1" fillId="0" borderId="1" xfId="0" applyFont="1" applyBorder="1"/>
    <xf numFmtId="0" fontId="1" fillId="0" borderId="1" xfId="0" applyFont="1" applyBorder="1" applyAlignment="1">
      <alignment horizontal="center"/>
    </xf>
    <xf numFmtId="9" fontId="0" fillId="0" borderId="1" xfId="0" applyNumberFormat="1" applyBorder="1"/>
    <xf numFmtId="0" fontId="0" fillId="0" borderId="1" xfId="0" applyBorder="1"/>
    <xf numFmtId="0" fontId="2" fillId="0" borderId="1" xfId="0" applyFont="1" applyBorder="1"/>
    <xf numFmtId="0" fontId="0" fillId="0" borderId="1" xfId="0" applyBorder="1" applyAlignment="1">
      <alignment horizontal="center"/>
    </xf>
    <xf numFmtId="1" fontId="0" fillId="0" borderId="1" xfId="0" applyNumberFormat="1" applyBorder="1" applyAlignment="1">
      <alignment horizontal="center"/>
    </xf>
    <xf numFmtId="1" fontId="0" fillId="0" borderId="1" xfId="0" applyNumberFormat="1" applyBorder="1"/>
    <xf numFmtId="1" fontId="1" fillId="0" borderId="1" xfId="0" applyNumberFormat="1" applyFont="1" applyBorder="1" applyAlignment="1">
      <alignment horizontal="center"/>
    </xf>
    <xf numFmtId="0" fontId="11" fillId="0" borderId="1" xfId="0" applyFont="1" applyBorder="1"/>
    <xf numFmtId="0" fontId="9" fillId="0" borderId="1" xfId="0" applyFont="1" applyBorder="1"/>
    <xf numFmtId="0" fontId="9" fillId="0" borderId="1" xfId="0" applyFont="1" applyBorder="1" applyAlignment="1">
      <alignment horizontal="left"/>
    </xf>
    <xf numFmtId="0" fontId="9" fillId="0" borderId="1" xfId="0" applyFont="1" applyBorder="1" applyAlignment="1">
      <alignment horizontal="center"/>
    </xf>
    <xf numFmtId="0" fontId="3" fillId="0" borderId="1" xfId="0" applyFont="1" applyBorder="1" applyAlignment="1">
      <alignment vertical="center"/>
    </xf>
    <xf numFmtId="0" fontId="8" fillId="0" borderId="1" xfId="0" applyFont="1" applyBorder="1" applyAlignment="1">
      <alignment vertical="center"/>
    </xf>
    <xf numFmtId="0" fontId="7" fillId="0" borderId="1" xfId="0" applyFont="1" applyBorder="1" applyAlignment="1">
      <alignment vertical="center"/>
    </xf>
    <xf numFmtId="0" fontId="0" fillId="0" borderId="0" xfId="0" applyBorder="1"/>
    <xf numFmtId="0" fontId="0" fillId="0" borderId="0" xfId="0" applyBorder="1" applyAlignment="1">
      <alignment horizontal="center"/>
    </xf>
    <xf numFmtId="0" fontId="0" fillId="0" borderId="0" xfId="0" applyBorder="1" applyAlignment="1"/>
    <xf numFmtId="0" fontId="9" fillId="0" borderId="3" xfId="0" applyFont="1" applyBorder="1" applyAlignment="1">
      <alignment horizontal="center"/>
    </xf>
    <xf numFmtId="0" fontId="0" fillId="0" borderId="6" xfId="0" applyBorder="1"/>
    <xf numFmtId="0" fontId="9" fillId="0" borderId="8" xfId="0" applyFont="1" applyBorder="1" applyAlignment="1">
      <alignment horizontal="center"/>
    </xf>
    <xf numFmtId="0" fontId="9" fillId="0" borderId="8" xfId="0" applyFont="1" applyBorder="1"/>
    <xf numFmtId="0" fontId="0" fillId="0" borderId="8" xfId="0" applyBorder="1"/>
    <xf numFmtId="0" fontId="0" fillId="0" borderId="9" xfId="0" applyBorder="1"/>
    <xf numFmtId="0" fontId="11" fillId="0" borderId="10" xfId="0" applyFont="1" applyBorder="1" applyAlignment="1">
      <alignment wrapText="1"/>
    </xf>
    <xf numFmtId="0" fontId="0" fillId="0" borderId="11" xfId="0" applyBorder="1"/>
    <xf numFmtId="0" fontId="0" fillId="0" borderId="12" xfId="0" applyBorder="1"/>
    <xf numFmtId="0" fontId="3" fillId="0" borderId="8" xfId="0" applyFont="1" applyBorder="1" applyAlignment="1">
      <alignment vertical="center"/>
    </xf>
    <xf numFmtId="0" fontId="11" fillId="0" borderId="10" xfId="0" applyFont="1" applyBorder="1"/>
    <xf numFmtId="0" fontId="1" fillId="0" borderId="6" xfId="0" applyFont="1" applyBorder="1"/>
    <xf numFmtId="0" fontId="9" fillId="0" borderId="2" xfId="0" applyFont="1" applyBorder="1" applyAlignment="1">
      <alignment horizontal="left"/>
    </xf>
    <xf numFmtId="0" fontId="9" fillId="0" borderId="5" xfId="0" applyFont="1" applyBorder="1" applyAlignment="1">
      <alignment horizontal="left"/>
    </xf>
    <xf numFmtId="0" fontId="9" fillId="0" borderId="16" xfId="0" applyFont="1" applyBorder="1"/>
    <xf numFmtId="0" fontId="0" fillId="0" borderId="16" xfId="0" applyBorder="1"/>
    <xf numFmtId="0" fontId="0" fillId="0" borderId="17" xfId="0" applyBorder="1"/>
    <xf numFmtId="0" fontId="9" fillId="0" borderId="16" xfId="0" applyFont="1" applyBorder="1" applyAlignment="1">
      <alignment vertical="top"/>
    </xf>
    <xf numFmtId="0" fontId="9" fillId="0" borderId="16" xfId="0"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4" fillId="0" borderId="1" xfId="0" applyFont="1" applyBorder="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9" fontId="0" fillId="0" borderId="1" xfId="0" applyNumberFormat="1" applyBorder="1" applyAlignment="1">
      <alignment vertical="center"/>
    </xf>
    <xf numFmtId="0" fontId="1" fillId="0" borderId="1" xfId="0" applyFont="1" applyBorder="1" applyAlignment="1">
      <alignment vertical="center" wrapText="1"/>
    </xf>
    <xf numFmtId="1" fontId="1" fillId="0" borderId="1" xfId="0" applyNumberFormat="1" applyFont="1" applyBorder="1"/>
    <xf numFmtId="0" fontId="1" fillId="0" borderId="0" xfId="0" applyFont="1" applyBorder="1" applyAlignment="1">
      <alignment horizontal="center" vertical="center" wrapText="1"/>
    </xf>
    <xf numFmtId="0" fontId="11" fillId="0" borderId="13" xfId="0" applyFont="1" applyBorder="1" applyAlignment="1">
      <alignment wrapText="1"/>
    </xf>
    <xf numFmtId="0" fontId="9" fillId="0" borderId="16" xfId="0" applyFont="1" applyBorder="1" applyAlignment="1">
      <alignment wrapText="1"/>
    </xf>
    <xf numFmtId="0" fontId="0" fillId="0" borderId="11" xfId="0" applyBorder="1" applyAlignment="1">
      <alignment horizont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0" fillId="0" borderId="7" xfId="0" applyFont="1" applyBorder="1" applyAlignment="1">
      <alignment horizontal="left" wrapText="1"/>
    </xf>
    <xf numFmtId="0" fontId="10" fillId="0" borderId="8" xfId="0" applyFont="1" applyBorder="1" applyAlignment="1">
      <alignment horizontal="left" wrapText="1"/>
    </xf>
    <xf numFmtId="0" fontId="11" fillId="0" borderId="24" xfId="0" applyFont="1" applyBorder="1" applyAlignment="1">
      <alignment horizontal="left" wrapText="1"/>
    </xf>
    <xf numFmtId="0" fontId="9" fillId="0" borderId="0" xfId="0" applyFont="1" applyBorder="1" applyAlignment="1">
      <alignment horizontal="left" vertical="top"/>
    </xf>
    <xf numFmtId="0" fontId="0" fillId="0" borderId="12" xfId="0" applyBorder="1" applyAlignment="1">
      <alignment horizontal="center"/>
    </xf>
    <xf numFmtId="0" fontId="3" fillId="0" borderId="26" xfId="0" applyFont="1" applyBorder="1" applyAlignment="1">
      <alignment horizontal="left" wrapText="1"/>
    </xf>
    <xf numFmtId="0" fontId="3" fillId="0" borderId="27" xfId="0" applyFont="1" applyBorder="1" applyAlignment="1">
      <alignment horizontal="left" wrapText="1"/>
    </xf>
    <xf numFmtId="0" fontId="3" fillId="0" borderId="28" xfId="0" applyFont="1" applyBorder="1" applyAlignment="1">
      <alignment horizontal="left" wrapText="1"/>
    </xf>
    <xf numFmtId="0" fontId="11" fillId="0" borderId="25" xfId="0" applyFont="1" applyBorder="1" applyAlignment="1">
      <alignment vertical="top" wrapText="1"/>
    </xf>
    <xf numFmtId="0" fontId="9" fillId="0" borderId="11" xfId="0" applyFont="1" applyBorder="1" applyAlignment="1">
      <alignment horizontal="left" wrapText="1"/>
    </xf>
    <xf numFmtId="0" fontId="9" fillId="0" borderId="18" xfId="0" applyFont="1" applyBorder="1" applyAlignment="1">
      <alignment horizontal="left" wrapText="1"/>
    </xf>
    <xf numFmtId="0" fontId="9" fillId="0" borderId="14" xfId="0" applyFont="1" applyBorder="1" applyAlignment="1">
      <alignment horizontal="left" vertical="top" wrapText="1"/>
    </xf>
    <xf numFmtId="0" fontId="9" fillId="0" borderId="20" xfId="0" applyFont="1" applyBorder="1" applyAlignment="1">
      <alignment horizontal="left" vertical="top" wrapText="1"/>
    </xf>
    <xf numFmtId="0" fontId="9" fillId="0" borderId="21" xfId="0" applyFont="1" applyBorder="1" applyAlignment="1">
      <alignment horizontal="left" vertical="top" wrapText="1"/>
    </xf>
    <xf numFmtId="0" fontId="11" fillId="0" borderId="29" xfId="0" applyFont="1" applyBorder="1" applyAlignment="1">
      <alignment horizontal="center" vertical="center"/>
    </xf>
    <xf numFmtId="0" fontId="9" fillId="0" borderId="22" xfId="0" applyFont="1" applyBorder="1" applyAlignment="1">
      <alignment horizontal="center"/>
    </xf>
    <xf numFmtId="0" fontId="9" fillId="0" borderId="22" xfId="0" applyFont="1" applyBorder="1"/>
    <xf numFmtId="0" fontId="0" fillId="0" borderId="22" xfId="0" applyBorder="1"/>
    <xf numFmtId="0" fontId="0" fillId="0" borderId="30" xfId="0" applyBorder="1"/>
    <xf numFmtId="0" fontId="11" fillId="0" borderId="19" xfId="0" applyFont="1" applyBorder="1" applyAlignment="1">
      <alignment horizontal="left" vertical="top" wrapText="1"/>
    </xf>
    <xf numFmtId="0" fontId="11" fillId="0" borderId="31" xfId="0" applyFont="1" applyBorder="1" applyAlignment="1">
      <alignment horizontal="left" vertical="top" wrapText="1"/>
    </xf>
    <xf numFmtId="0" fontId="11" fillId="0" borderId="14" xfId="0" applyFont="1" applyBorder="1" applyAlignment="1">
      <alignment horizontal="left" vertical="top"/>
    </xf>
    <xf numFmtId="0" fontId="11" fillId="0" borderId="15" xfId="0" applyFont="1" applyBorder="1" applyAlignment="1">
      <alignment horizontal="left" vertical="top"/>
    </xf>
    <xf numFmtId="0" fontId="13" fillId="0" borderId="10" xfId="0" applyFont="1" applyBorder="1" applyAlignment="1">
      <alignment horizontal="left" wrapText="1"/>
    </xf>
    <xf numFmtId="0" fontId="12" fillId="0" borderId="23" xfId="0" applyFont="1" applyBorder="1" applyAlignment="1">
      <alignment horizontal="center" vertical="center"/>
    </xf>
    <xf numFmtId="0" fontId="3" fillId="0" borderId="32" xfId="0" applyFont="1" applyBorder="1" applyAlignment="1">
      <alignment vertical="center"/>
    </xf>
    <xf numFmtId="0" fontId="12" fillId="0" borderId="0" xfId="0" applyFont="1" applyBorder="1" applyAlignment="1">
      <alignment horizontal="center" vertical="center"/>
    </xf>
    <xf numFmtId="0" fontId="11" fillId="0" borderId="13" xfId="0" applyFont="1" applyBorder="1"/>
    <xf numFmtId="0" fontId="0" fillId="0" borderId="16" xfId="0" applyBorder="1" applyAlignment="1">
      <alignment horizontal="center"/>
    </xf>
    <xf numFmtId="0" fontId="11" fillId="0" borderId="33" xfId="0" applyFont="1" applyBorder="1" applyAlignment="1">
      <alignment horizontal="center" vertical="center"/>
    </xf>
    <xf numFmtId="0" fontId="9" fillId="0" borderId="34" xfId="0" applyFont="1" applyBorder="1" applyAlignment="1">
      <alignment horizontal="left"/>
    </xf>
    <xf numFmtId="0" fontId="9" fillId="0" borderId="34" xfId="0" applyFont="1" applyBorder="1"/>
    <xf numFmtId="0" fontId="0" fillId="0" borderId="34" xfId="0" applyBorder="1"/>
    <xf numFmtId="0" fontId="0" fillId="0" borderId="35"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2"/>
  <sheetViews>
    <sheetView tabSelected="1" topLeftCell="A31" zoomScale="80" zoomScaleNormal="80" workbookViewId="0">
      <selection activeCell="C48" sqref="C48:T48"/>
    </sheetView>
  </sheetViews>
  <sheetFormatPr defaultRowHeight="12.75" x14ac:dyDescent="0.2"/>
  <cols>
    <col min="1" max="1" width="29.28515625" customWidth="1"/>
    <col min="2" max="2" width="62.42578125" customWidth="1"/>
    <col min="3" max="3" width="18.5703125" style="1" customWidth="1"/>
    <col min="4" max="4" width="18.42578125" style="1" customWidth="1"/>
    <col min="5" max="5" width="17.5703125" style="1" customWidth="1"/>
    <col min="6" max="6" width="13.85546875" customWidth="1"/>
    <col min="7" max="7" width="16.5703125" customWidth="1"/>
    <col min="8" max="8" width="19.85546875" customWidth="1"/>
    <col min="9" max="9" width="22.85546875" customWidth="1"/>
    <col min="10" max="10" width="23.140625" customWidth="1"/>
    <col min="11" max="11" width="13.28515625" customWidth="1"/>
    <col min="12" max="13" width="0" hidden="1" customWidth="1"/>
    <col min="14" max="14" width="20.140625" hidden="1" customWidth="1"/>
    <col min="15" max="15" width="0" hidden="1" customWidth="1"/>
    <col min="16" max="17" width="14.5703125" hidden="1" customWidth="1"/>
  </cols>
  <sheetData>
    <row r="1" spans="1:21" ht="15.75" x14ac:dyDescent="0.25">
      <c r="B1" s="2" t="s">
        <v>44</v>
      </c>
    </row>
    <row r="2" spans="1:21" ht="98.25" customHeight="1" x14ac:dyDescent="0.2">
      <c r="A2" s="48" t="s">
        <v>45</v>
      </c>
      <c r="B2" s="45" t="s">
        <v>1</v>
      </c>
      <c r="C2" s="45" t="s">
        <v>2</v>
      </c>
      <c r="D2" s="45" t="s">
        <v>0</v>
      </c>
      <c r="E2" s="46" t="s">
        <v>14</v>
      </c>
      <c r="F2" s="47">
        <v>0.14000000000000001</v>
      </c>
      <c r="G2" s="46" t="s">
        <v>13</v>
      </c>
      <c r="H2" s="46" t="s">
        <v>48</v>
      </c>
      <c r="I2" s="46" t="s">
        <v>47</v>
      </c>
      <c r="J2" s="50" t="s">
        <v>49</v>
      </c>
      <c r="K2" s="19"/>
      <c r="L2" s="19"/>
      <c r="M2" s="19"/>
      <c r="N2" s="19"/>
      <c r="O2" s="19"/>
      <c r="P2" s="19"/>
      <c r="Q2" s="19"/>
      <c r="R2" s="19"/>
      <c r="S2" s="19"/>
      <c r="T2" s="19"/>
      <c r="U2" s="19"/>
    </row>
    <row r="3" spans="1:21" x14ac:dyDescent="0.2">
      <c r="A3" s="7" t="s">
        <v>3</v>
      </c>
      <c r="B3" s="8">
        <v>51030</v>
      </c>
      <c r="C3" s="9">
        <f>B3/82*18</f>
        <v>11201.707317073171</v>
      </c>
      <c r="D3" s="9">
        <f>B3+C3</f>
        <v>62231.707317073175</v>
      </c>
      <c r="E3" s="5">
        <v>0.14000000000000001</v>
      </c>
      <c r="F3" s="10">
        <f t="shared" ref="F3:F12" si="0">D3*E3</f>
        <v>8712.4390243902453</v>
      </c>
      <c r="G3" s="10">
        <f t="shared" ref="G3:G13" si="1">D3-F3</f>
        <v>53519.268292682929</v>
      </c>
      <c r="H3" s="6">
        <v>1</v>
      </c>
      <c r="I3" s="6">
        <v>2</v>
      </c>
      <c r="J3" s="6"/>
      <c r="K3" s="19"/>
      <c r="L3" s="19"/>
      <c r="M3" s="19"/>
      <c r="N3" s="19"/>
      <c r="O3" s="19"/>
      <c r="P3" s="19"/>
      <c r="Q3" s="19"/>
      <c r="R3" s="19"/>
      <c r="S3" s="19"/>
      <c r="T3" s="19"/>
      <c r="U3" s="19"/>
    </row>
    <row r="4" spans="1:21" x14ac:dyDescent="0.2">
      <c r="A4" s="7" t="s">
        <v>4</v>
      </c>
      <c r="B4" s="8">
        <v>97245</v>
      </c>
      <c r="C4" s="9">
        <f t="shared" ref="C4:C12" si="2">B4/82*18</f>
        <v>21346.463414634149</v>
      </c>
      <c r="D4" s="9">
        <f t="shared" ref="D4:D12" si="3">B4+C4</f>
        <v>118591.46341463414</v>
      </c>
      <c r="E4" s="5">
        <v>0.14000000000000001</v>
      </c>
      <c r="F4" s="10">
        <f t="shared" si="0"/>
        <v>16602.804878048781</v>
      </c>
      <c r="G4" s="10">
        <f t="shared" si="1"/>
        <v>101988.65853658537</v>
      </c>
      <c r="H4" s="6">
        <v>2</v>
      </c>
      <c r="I4" s="6">
        <v>3</v>
      </c>
      <c r="J4" s="6"/>
      <c r="K4" s="19"/>
      <c r="L4" s="19"/>
      <c r="M4" s="19"/>
      <c r="N4" s="19"/>
      <c r="O4" s="19"/>
      <c r="P4" s="19"/>
      <c r="Q4" s="19"/>
      <c r="R4" s="19"/>
      <c r="S4" s="19"/>
      <c r="T4" s="19"/>
      <c r="U4" s="19"/>
    </row>
    <row r="5" spans="1:21" x14ac:dyDescent="0.2">
      <c r="A5" s="7" t="s">
        <v>5</v>
      </c>
      <c r="B5" s="8">
        <v>123172</v>
      </c>
      <c r="C5" s="9">
        <f t="shared" si="2"/>
        <v>27037.756097560974</v>
      </c>
      <c r="D5" s="9">
        <f t="shared" si="3"/>
        <v>150209.75609756098</v>
      </c>
      <c r="E5" s="5">
        <v>0.14000000000000001</v>
      </c>
      <c r="F5" s="10">
        <f t="shared" si="0"/>
        <v>21029.365853658539</v>
      </c>
      <c r="G5" s="10">
        <f t="shared" si="1"/>
        <v>129180.39024390244</v>
      </c>
      <c r="H5" s="6">
        <v>2</v>
      </c>
      <c r="I5" s="6">
        <v>3</v>
      </c>
      <c r="J5" s="6"/>
      <c r="K5" s="19"/>
      <c r="L5" s="19"/>
      <c r="M5" s="19"/>
      <c r="N5" s="19"/>
      <c r="O5" s="19"/>
      <c r="P5" s="19"/>
      <c r="Q5" s="19"/>
      <c r="R5" s="19"/>
      <c r="S5" s="19"/>
      <c r="T5" s="19"/>
      <c r="U5" s="19"/>
    </row>
    <row r="6" spans="1:21" x14ac:dyDescent="0.2">
      <c r="A6" s="7" t="s">
        <v>6</v>
      </c>
      <c r="B6" s="8">
        <v>41417</v>
      </c>
      <c r="C6" s="9">
        <f t="shared" si="2"/>
        <v>9091.5365853658532</v>
      </c>
      <c r="D6" s="9">
        <f t="shared" si="3"/>
        <v>50508.536585365851</v>
      </c>
      <c r="E6" s="5">
        <v>0.14000000000000001</v>
      </c>
      <c r="F6" s="10">
        <f t="shared" si="0"/>
        <v>7071.1951219512202</v>
      </c>
      <c r="G6" s="10">
        <f t="shared" si="1"/>
        <v>43437.341463414632</v>
      </c>
      <c r="H6" s="6">
        <v>1</v>
      </c>
      <c r="I6" s="6">
        <v>2</v>
      </c>
      <c r="J6" s="6"/>
      <c r="K6" s="19"/>
      <c r="L6" s="19"/>
      <c r="M6" s="19"/>
      <c r="N6" s="19"/>
      <c r="O6" s="19"/>
      <c r="P6" s="19"/>
      <c r="Q6" s="19"/>
      <c r="R6" s="19"/>
      <c r="S6" s="19"/>
      <c r="T6" s="19"/>
      <c r="U6" s="19"/>
    </row>
    <row r="7" spans="1:21" x14ac:dyDescent="0.2">
      <c r="A7" s="7" t="s">
        <v>7</v>
      </c>
      <c r="B7" s="8">
        <v>105843</v>
      </c>
      <c r="C7" s="9">
        <f t="shared" si="2"/>
        <v>23233.829268292684</v>
      </c>
      <c r="D7" s="9">
        <f t="shared" si="3"/>
        <v>129076.82926829268</v>
      </c>
      <c r="E7" s="5">
        <v>0.14000000000000001</v>
      </c>
      <c r="F7" s="10">
        <f t="shared" si="0"/>
        <v>18070.756097560978</v>
      </c>
      <c r="G7" s="10">
        <f t="shared" si="1"/>
        <v>111006.0731707317</v>
      </c>
      <c r="H7" s="6">
        <v>2</v>
      </c>
      <c r="I7" s="6">
        <v>3</v>
      </c>
      <c r="J7" s="6"/>
      <c r="K7" s="19"/>
      <c r="L7" s="19"/>
      <c r="M7" s="19"/>
      <c r="N7" s="19"/>
      <c r="O7" s="19"/>
      <c r="P7" s="19"/>
      <c r="Q7" s="19"/>
      <c r="R7" s="19"/>
      <c r="S7" s="19"/>
      <c r="T7" s="19"/>
      <c r="U7" s="19"/>
    </row>
    <row r="8" spans="1:21" x14ac:dyDescent="0.2">
      <c r="A8" s="7" t="s">
        <v>8</v>
      </c>
      <c r="B8" s="8">
        <v>136355</v>
      </c>
      <c r="C8" s="9">
        <f t="shared" si="2"/>
        <v>29931.585365853658</v>
      </c>
      <c r="D8" s="9">
        <f t="shared" si="3"/>
        <v>166286.58536585365</v>
      </c>
      <c r="E8" s="5">
        <v>0.14000000000000001</v>
      </c>
      <c r="F8" s="10">
        <f t="shared" si="0"/>
        <v>23280.121951219513</v>
      </c>
      <c r="G8" s="10">
        <f t="shared" si="1"/>
        <v>143006.46341463414</v>
      </c>
      <c r="H8" s="6">
        <v>2</v>
      </c>
      <c r="I8" s="6">
        <v>4</v>
      </c>
      <c r="J8" s="6"/>
      <c r="K8" s="19"/>
      <c r="L8" s="19"/>
      <c r="M8" s="19"/>
      <c r="N8" s="19"/>
      <c r="O8" s="19"/>
      <c r="P8" s="19"/>
      <c r="Q8" s="19"/>
      <c r="R8" s="19"/>
      <c r="S8" s="19"/>
      <c r="T8" s="19"/>
      <c r="U8" s="19"/>
    </row>
    <row r="9" spans="1:21" x14ac:dyDescent="0.2">
      <c r="A9" s="7" t="s">
        <v>9</v>
      </c>
      <c r="B9" s="8">
        <v>58006</v>
      </c>
      <c r="C9" s="9">
        <f t="shared" si="2"/>
        <v>12733.024390243902</v>
      </c>
      <c r="D9" s="9">
        <f t="shared" si="3"/>
        <v>70739.024390243896</v>
      </c>
      <c r="E9" s="5">
        <v>0.14000000000000001</v>
      </c>
      <c r="F9" s="10">
        <f t="shared" si="0"/>
        <v>9903.4634146341468</v>
      </c>
      <c r="G9" s="10">
        <f t="shared" si="1"/>
        <v>60835.560975609747</v>
      </c>
      <c r="H9" s="6">
        <v>1</v>
      </c>
      <c r="I9" s="6">
        <v>2</v>
      </c>
      <c r="J9" s="6"/>
      <c r="K9" s="19"/>
      <c r="L9" s="19"/>
      <c r="M9" s="19"/>
      <c r="N9" s="19"/>
      <c r="O9" s="19"/>
      <c r="P9" s="19"/>
      <c r="Q9" s="19"/>
      <c r="R9" s="19"/>
      <c r="S9" s="19"/>
      <c r="T9" s="19"/>
      <c r="U9" s="19"/>
    </row>
    <row r="10" spans="1:21" x14ac:dyDescent="0.2">
      <c r="A10" s="7" t="s">
        <v>10</v>
      </c>
      <c r="B10" s="8">
        <v>66347</v>
      </c>
      <c r="C10" s="9">
        <f t="shared" si="2"/>
        <v>14563.975609756098</v>
      </c>
      <c r="D10" s="9">
        <f t="shared" si="3"/>
        <v>80910.975609756104</v>
      </c>
      <c r="E10" s="5">
        <v>0.14000000000000001</v>
      </c>
      <c r="F10" s="10">
        <f t="shared" si="0"/>
        <v>11327.536585365855</v>
      </c>
      <c r="G10" s="10">
        <f t="shared" si="1"/>
        <v>69583.439024390245</v>
      </c>
      <c r="H10" s="6">
        <v>1</v>
      </c>
      <c r="I10" s="6">
        <v>2</v>
      </c>
      <c r="J10" s="6"/>
      <c r="K10" s="19"/>
      <c r="L10" s="19"/>
      <c r="M10" s="19"/>
      <c r="N10" s="19"/>
      <c r="O10" s="19"/>
      <c r="P10" s="19"/>
      <c r="Q10" s="19"/>
      <c r="R10" s="19"/>
      <c r="S10" s="19"/>
      <c r="T10" s="19"/>
      <c r="U10" s="19"/>
    </row>
    <row r="11" spans="1:21" x14ac:dyDescent="0.2">
      <c r="A11" s="7" t="s">
        <v>11</v>
      </c>
      <c r="B11" s="8">
        <v>128506</v>
      </c>
      <c r="C11" s="9">
        <f t="shared" si="2"/>
        <v>28208.634146341465</v>
      </c>
      <c r="D11" s="9">
        <f t="shared" si="3"/>
        <v>156714.63414634147</v>
      </c>
      <c r="E11" s="5">
        <v>0.14000000000000001</v>
      </c>
      <c r="F11" s="10">
        <f t="shared" si="0"/>
        <v>21940.048780487807</v>
      </c>
      <c r="G11" s="10">
        <f t="shared" si="1"/>
        <v>134774.58536585368</v>
      </c>
      <c r="H11" s="6">
        <v>2</v>
      </c>
      <c r="I11" s="6">
        <v>4</v>
      </c>
      <c r="J11" s="6"/>
      <c r="K11" s="19"/>
      <c r="L11" s="19"/>
      <c r="M11" s="19"/>
      <c r="N11" s="19"/>
      <c r="O11" s="19"/>
      <c r="P11" s="19"/>
      <c r="Q11" s="19"/>
      <c r="R11" s="19"/>
      <c r="S11" s="19"/>
      <c r="T11" s="19"/>
      <c r="U11" s="19"/>
    </row>
    <row r="12" spans="1:21" ht="13.5" customHeight="1" x14ac:dyDescent="0.2">
      <c r="A12" s="7" t="s">
        <v>12</v>
      </c>
      <c r="B12" s="8">
        <v>135502</v>
      </c>
      <c r="C12" s="9">
        <f t="shared" si="2"/>
        <v>29744.341463414636</v>
      </c>
      <c r="D12" s="9">
        <f t="shared" si="3"/>
        <v>165246.34146341463</v>
      </c>
      <c r="E12" s="5">
        <v>0.14000000000000001</v>
      </c>
      <c r="F12" s="10">
        <f t="shared" si="0"/>
        <v>23134.487804878052</v>
      </c>
      <c r="G12" s="10">
        <f t="shared" si="1"/>
        <v>142111.85365853657</v>
      </c>
      <c r="H12" s="6">
        <v>2</v>
      </c>
      <c r="I12" s="6">
        <v>4</v>
      </c>
      <c r="J12" s="6"/>
      <c r="K12" s="19"/>
      <c r="L12" s="19"/>
      <c r="M12" s="19"/>
      <c r="N12" s="19"/>
      <c r="O12" s="19"/>
      <c r="P12" s="19"/>
      <c r="Q12" s="19"/>
      <c r="R12" s="19"/>
      <c r="S12" s="19"/>
      <c r="T12" s="19"/>
      <c r="U12" s="19"/>
    </row>
    <row r="13" spans="1:21" ht="14.25" customHeight="1" x14ac:dyDescent="0.2">
      <c r="A13" s="3" t="s">
        <v>46</v>
      </c>
      <c r="B13" s="4">
        <f>SUM(B3:B12)</f>
        <v>943423</v>
      </c>
      <c r="C13" s="11">
        <f>B13/82*18</f>
        <v>207092.85365853659</v>
      </c>
      <c r="D13" s="11">
        <f>B13+C13</f>
        <v>1150515.8536585367</v>
      </c>
      <c r="E13" s="6"/>
      <c r="F13" s="10">
        <f>SUM(F3:F12)</f>
        <v>161072.21951219509</v>
      </c>
      <c r="G13" s="10">
        <f t="shared" si="1"/>
        <v>989443.63414634159</v>
      </c>
      <c r="H13" s="3">
        <f>SUM(H3:H12)</f>
        <v>16</v>
      </c>
      <c r="I13" s="3">
        <f>SUM(I3:I12)</f>
        <v>29</v>
      </c>
      <c r="J13" s="49">
        <f>G13/20000</f>
        <v>49.472181707317077</v>
      </c>
      <c r="K13" s="19"/>
      <c r="L13" s="19"/>
      <c r="M13" s="19"/>
      <c r="N13" s="19"/>
      <c r="O13" s="19"/>
      <c r="P13" s="19"/>
      <c r="Q13" s="19"/>
      <c r="R13" s="19"/>
      <c r="S13" s="19"/>
      <c r="T13" s="19"/>
      <c r="U13" s="19"/>
    </row>
    <row r="14" spans="1:21" x14ac:dyDescent="0.2">
      <c r="A14" s="19"/>
      <c r="B14" s="19"/>
      <c r="C14" s="20"/>
      <c r="D14" s="20"/>
      <c r="E14" s="20"/>
      <c r="F14" s="19"/>
      <c r="G14" s="19"/>
      <c r="H14" s="19"/>
      <c r="I14" s="19"/>
      <c r="J14" s="19"/>
      <c r="K14" s="19"/>
      <c r="L14" s="19"/>
      <c r="M14" s="19"/>
      <c r="N14" s="19"/>
      <c r="O14" s="19"/>
      <c r="P14" s="19"/>
      <c r="Q14" s="19"/>
      <c r="R14" s="19"/>
      <c r="S14" s="19"/>
      <c r="T14" s="19"/>
      <c r="U14" s="19"/>
    </row>
    <row r="15" spans="1:21" x14ac:dyDescent="0.2">
      <c r="A15" s="21" t="s">
        <v>16</v>
      </c>
      <c r="B15" s="19"/>
      <c r="C15" s="20"/>
      <c r="D15" s="20"/>
      <c r="E15" s="20"/>
      <c r="F15" s="19"/>
      <c r="G15" s="19"/>
      <c r="H15" s="19"/>
      <c r="I15" s="19"/>
      <c r="J15" s="19"/>
      <c r="K15" s="19"/>
      <c r="L15" s="19"/>
      <c r="M15" s="19"/>
      <c r="N15" s="19"/>
      <c r="O15" s="19"/>
      <c r="P15" s="19"/>
      <c r="Q15" s="19"/>
      <c r="R15" s="19"/>
      <c r="S15" s="19"/>
      <c r="T15" s="19"/>
      <c r="U15" s="19"/>
    </row>
    <row r="16" spans="1:21" x14ac:dyDescent="0.2">
      <c r="A16" s="19" t="s">
        <v>15</v>
      </c>
      <c r="B16" s="19"/>
      <c r="C16" s="20"/>
      <c r="D16" s="20"/>
      <c r="E16" s="20"/>
      <c r="F16" s="19"/>
      <c r="G16" s="19"/>
      <c r="H16" s="19"/>
      <c r="I16" s="19"/>
      <c r="J16" s="19"/>
      <c r="K16" s="19"/>
      <c r="L16" s="19"/>
      <c r="M16" s="19"/>
      <c r="N16" s="19"/>
      <c r="O16" s="19"/>
      <c r="P16" s="19"/>
      <c r="Q16" s="19"/>
      <c r="R16" s="19"/>
      <c r="S16" s="19"/>
      <c r="T16" s="19"/>
      <c r="U16" s="19"/>
    </row>
    <row r="17" spans="1:21" x14ac:dyDescent="0.2">
      <c r="A17" s="19"/>
      <c r="B17" s="19"/>
      <c r="C17" s="20"/>
      <c r="D17" s="20"/>
      <c r="E17" s="20"/>
      <c r="F17" s="19"/>
      <c r="G17" s="19"/>
      <c r="H17" s="19"/>
      <c r="I17" s="19"/>
      <c r="J17" s="19"/>
      <c r="K17" s="19"/>
      <c r="L17" s="19"/>
      <c r="M17" s="19"/>
      <c r="N17" s="19"/>
      <c r="O17" s="19"/>
      <c r="P17" s="19"/>
      <c r="Q17" s="19"/>
      <c r="R17" s="19"/>
      <c r="S17" s="19"/>
      <c r="T17" s="19"/>
      <c r="U17" s="19"/>
    </row>
    <row r="18" spans="1:21" ht="13.5" thickBot="1" x14ac:dyDescent="0.25">
      <c r="A18" s="19"/>
      <c r="B18" s="19"/>
      <c r="C18" s="20"/>
      <c r="D18" s="20"/>
      <c r="E18" s="20"/>
      <c r="F18" s="19"/>
      <c r="G18" s="19"/>
      <c r="H18" s="19"/>
      <c r="I18" s="19"/>
      <c r="J18" s="19"/>
      <c r="K18" s="19"/>
      <c r="L18" s="19"/>
      <c r="M18" s="19"/>
      <c r="N18" s="19"/>
      <c r="O18" s="19"/>
      <c r="P18" s="19"/>
      <c r="Q18" s="19"/>
      <c r="R18" s="19"/>
      <c r="S18" s="19"/>
      <c r="T18" s="19"/>
      <c r="U18" s="19"/>
    </row>
    <row r="19" spans="1:21" ht="16.5" customHeight="1" thickBot="1" x14ac:dyDescent="0.3">
      <c r="A19" s="80" t="s">
        <v>17</v>
      </c>
      <c r="B19" s="83" t="s">
        <v>19</v>
      </c>
      <c r="C19" s="84" t="s">
        <v>18</v>
      </c>
      <c r="D19" s="84"/>
      <c r="E19" s="84"/>
      <c r="F19" s="37"/>
      <c r="G19" s="37"/>
      <c r="H19" s="37"/>
      <c r="I19" s="37"/>
      <c r="J19" s="37"/>
      <c r="K19" s="37"/>
      <c r="L19" s="37"/>
      <c r="M19" s="37"/>
      <c r="N19" s="37"/>
      <c r="O19" s="37"/>
      <c r="P19" s="37"/>
      <c r="Q19" s="37"/>
      <c r="R19" s="37"/>
      <c r="S19" s="37"/>
      <c r="T19" s="37"/>
      <c r="U19" s="38"/>
    </row>
    <row r="20" spans="1:21" ht="48" thickBot="1" x14ac:dyDescent="0.3">
      <c r="A20" s="82"/>
      <c r="B20" s="28" t="s">
        <v>53</v>
      </c>
      <c r="C20" s="53"/>
      <c r="D20" s="53"/>
      <c r="E20" s="53"/>
      <c r="F20" s="29"/>
      <c r="G20" s="29"/>
      <c r="H20" s="29"/>
      <c r="I20" s="29"/>
      <c r="J20" s="29"/>
      <c r="K20" s="29"/>
      <c r="L20" s="29"/>
      <c r="M20" s="29"/>
      <c r="N20" s="29"/>
      <c r="O20" s="29"/>
      <c r="P20" s="29"/>
      <c r="Q20" s="29"/>
      <c r="R20" s="29"/>
      <c r="S20" s="29"/>
      <c r="T20" s="29"/>
      <c r="U20" s="30"/>
    </row>
    <row r="21" spans="1:21" ht="53.25" customHeight="1" thickBot="1" x14ac:dyDescent="0.3">
      <c r="A21" s="82"/>
      <c r="B21" s="28" t="s">
        <v>20</v>
      </c>
      <c r="C21" s="53"/>
      <c r="D21" s="53"/>
      <c r="E21" s="53"/>
      <c r="F21" s="29"/>
      <c r="G21" s="29"/>
      <c r="H21" s="29"/>
      <c r="I21" s="29"/>
      <c r="J21" s="29"/>
      <c r="K21" s="29"/>
      <c r="L21" s="29"/>
      <c r="M21" s="29"/>
      <c r="N21" s="29"/>
      <c r="O21" s="29"/>
      <c r="P21" s="29"/>
      <c r="Q21" s="29"/>
      <c r="R21" s="29"/>
      <c r="S21" s="29"/>
      <c r="T21" s="29"/>
      <c r="U21" s="30"/>
    </row>
    <row r="22" spans="1:21" ht="21" customHeight="1" x14ac:dyDescent="0.2">
      <c r="A22" s="80"/>
      <c r="B22" s="85" t="s">
        <v>21</v>
      </c>
      <c r="C22" s="86" t="s">
        <v>22</v>
      </c>
      <c r="D22" s="86"/>
      <c r="E22" s="86"/>
      <c r="F22" s="86"/>
      <c r="G22" s="87"/>
      <c r="H22" s="87"/>
      <c r="I22" s="87"/>
      <c r="J22" s="87"/>
      <c r="K22" s="87"/>
      <c r="L22" s="87"/>
      <c r="M22" s="87"/>
      <c r="N22" s="87"/>
      <c r="O22" s="87"/>
      <c r="P22" s="87"/>
      <c r="Q22" s="87"/>
      <c r="R22" s="87"/>
      <c r="S22" s="87"/>
      <c r="T22" s="88"/>
      <c r="U22" s="89"/>
    </row>
    <row r="23" spans="1:21" ht="15" customHeight="1" x14ac:dyDescent="0.2">
      <c r="A23" s="80"/>
      <c r="B23" s="54"/>
      <c r="C23" s="14" t="s">
        <v>23</v>
      </c>
      <c r="D23" s="15"/>
      <c r="E23" s="15"/>
      <c r="F23" s="13"/>
      <c r="G23" s="13"/>
      <c r="H23" s="13"/>
      <c r="I23" s="13"/>
      <c r="J23" s="13"/>
      <c r="K23" s="13"/>
      <c r="L23" s="13"/>
      <c r="M23" s="13"/>
      <c r="N23" s="13"/>
      <c r="O23" s="13"/>
      <c r="P23" s="13"/>
      <c r="Q23" s="13"/>
      <c r="R23" s="13"/>
      <c r="S23" s="13"/>
      <c r="T23" s="6"/>
      <c r="U23" s="23"/>
    </row>
    <row r="24" spans="1:21" ht="22.5" customHeight="1" x14ac:dyDescent="0.2">
      <c r="A24" s="80"/>
      <c r="B24" s="54"/>
      <c r="C24" s="16" t="s">
        <v>59</v>
      </c>
      <c r="D24" s="15"/>
      <c r="E24" s="15"/>
      <c r="F24" s="13"/>
      <c r="G24" s="13"/>
      <c r="H24" s="13"/>
      <c r="I24" s="13"/>
      <c r="J24" s="13"/>
      <c r="K24" s="13"/>
      <c r="L24" s="13"/>
      <c r="M24" s="13"/>
      <c r="N24" s="13"/>
      <c r="O24" s="13"/>
      <c r="P24" s="13"/>
      <c r="Q24" s="13"/>
      <c r="R24" s="13"/>
      <c r="S24" s="13"/>
      <c r="T24" s="6"/>
      <c r="U24" s="23"/>
    </row>
    <row r="25" spans="1:21" ht="18" customHeight="1" x14ac:dyDescent="0.2">
      <c r="A25" s="80"/>
      <c r="B25" s="54"/>
      <c r="C25" s="16" t="s">
        <v>31</v>
      </c>
      <c r="D25" s="15"/>
      <c r="E25" s="15"/>
      <c r="F25" s="13"/>
      <c r="G25" s="13"/>
      <c r="H25" s="13"/>
      <c r="I25" s="13"/>
      <c r="J25" s="13"/>
      <c r="K25" s="13"/>
      <c r="L25" s="13"/>
      <c r="M25" s="13"/>
      <c r="N25" s="13"/>
      <c r="O25" s="13"/>
      <c r="P25" s="13"/>
      <c r="Q25" s="13"/>
      <c r="R25" s="13"/>
      <c r="S25" s="13"/>
      <c r="T25" s="6"/>
      <c r="U25" s="23"/>
    </row>
    <row r="26" spans="1:21" ht="18" customHeight="1" x14ac:dyDescent="0.2">
      <c r="A26" s="80"/>
      <c r="B26" s="54"/>
      <c r="C26" s="16" t="s">
        <v>32</v>
      </c>
      <c r="D26" s="15"/>
      <c r="E26" s="15"/>
      <c r="F26" s="13"/>
      <c r="G26" s="13"/>
      <c r="H26" s="13"/>
      <c r="I26" s="13"/>
      <c r="J26" s="13"/>
      <c r="K26" s="13"/>
      <c r="L26" s="13"/>
      <c r="M26" s="13"/>
      <c r="N26" s="13"/>
      <c r="O26" s="13"/>
      <c r="P26" s="13"/>
      <c r="Q26" s="13"/>
      <c r="R26" s="13"/>
      <c r="S26" s="13"/>
      <c r="T26" s="6"/>
      <c r="U26" s="23"/>
    </row>
    <row r="27" spans="1:21" ht="18" customHeight="1" x14ac:dyDescent="0.2">
      <c r="A27" s="80"/>
      <c r="B27" s="54"/>
      <c r="C27" s="16" t="s">
        <v>33</v>
      </c>
      <c r="D27" s="15"/>
      <c r="E27" s="15"/>
      <c r="F27" s="13"/>
      <c r="G27" s="13"/>
      <c r="H27" s="13"/>
      <c r="I27" s="13"/>
      <c r="J27" s="13"/>
      <c r="K27" s="13"/>
      <c r="L27" s="13"/>
      <c r="M27" s="13"/>
      <c r="N27" s="13"/>
      <c r="O27" s="13"/>
      <c r="P27" s="13"/>
      <c r="Q27" s="13"/>
      <c r="R27" s="13"/>
      <c r="S27" s="13"/>
      <c r="T27" s="6"/>
      <c r="U27" s="23"/>
    </row>
    <row r="28" spans="1:21" ht="18" customHeight="1" x14ac:dyDescent="0.2">
      <c r="A28" s="80"/>
      <c r="B28" s="54"/>
      <c r="C28" s="16" t="s">
        <v>34</v>
      </c>
      <c r="D28" s="15"/>
      <c r="E28" s="15"/>
      <c r="F28" s="13"/>
      <c r="G28" s="13"/>
      <c r="H28" s="13"/>
      <c r="I28" s="13"/>
      <c r="J28" s="13"/>
      <c r="K28" s="13"/>
      <c r="L28" s="13"/>
      <c r="M28" s="13"/>
      <c r="N28" s="13"/>
      <c r="O28" s="13"/>
      <c r="P28" s="13"/>
      <c r="Q28" s="13"/>
      <c r="R28" s="13"/>
      <c r="S28" s="13"/>
      <c r="T28" s="6"/>
      <c r="U28" s="23"/>
    </row>
    <row r="29" spans="1:21" ht="18" customHeight="1" x14ac:dyDescent="0.2">
      <c r="A29" s="80"/>
      <c r="B29" s="54"/>
      <c r="C29" s="17" t="s">
        <v>27</v>
      </c>
      <c r="D29" s="15"/>
      <c r="E29" s="15"/>
      <c r="F29" s="13"/>
      <c r="G29" s="13"/>
      <c r="H29" s="13"/>
      <c r="I29" s="13"/>
      <c r="J29" s="13"/>
      <c r="K29" s="13"/>
      <c r="L29" s="13"/>
      <c r="M29" s="13"/>
      <c r="N29" s="13"/>
      <c r="O29" s="13"/>
      <c r="P29" s="13"/>
      <c r="Q29" s="13"/>
      <c r="R29" s="13"/>
      <c r="S29" s="13"/>
      <c r="T29" s="6"/>
      <c r="U29" s="23"/>
    </row>
    <row r="30" spans="1:21" ht="18" customHeight="1" x14ac:dyDescent="0.2">
      <c r="A30" s="80"/>
      <c r="B30" s="54"/>
      <c r="C30" s="44" t="s">
        <v>35</v>
      </c>
      <c r="D30" s="15"/>
      <c r="E30" s="15"/>
      <c r="F30" s="13"/>
      <c r="G30" s="13"/>
      <c r="H30" s="13"/>
      <c r="I30" s="13"/>
      <c r="J30" s="13"/>
      <c r="K30" s="13"/>
      <c r="L30" s="13"/>
      <c r="M30" s="13"/>
      <c r="N30" s="13"/>
      <c r="O30" s="13"/>
      <c r="P30" s="13"/>
      <c r="Q30" s="13"/>
      <c r="R30" s="13"/>
      <c r="S30" s="13"/>
      <c r="T30" s="6"/>
      <c r="U30" s="23"/>
    </row>
    <row r="31" spans="1:21" ht="18" customHeight="1" x14ac:dyDescent="0.2">
      <c r="A31" s="80"/>
      <c r="B31" s="54"/>
      <c r="C31" s="17" t="s">
        <v>36</v>
      </c>
      <c r="D31" s="15"/>
      <c r="E31" s="15"/>
      <c r="F31" s="13"/>
      <c r="G31" s="13"/>
      <c r="H31" s="13"/>
      <c r="I31" s="13"/>
      <c r="J31" s="13"/>
      <c r="K31" s="13"/>
      <c r="L31" s="13"/>
      <c r="M31" s="13"/>
      <c r="N31" s="13"/>
      <c r="O31" s="13"/>
      <c r="P31" s="13"/>
      <c r="Q31" s="13"/>
      <c r="R31" s="13"/>
      <c r="S31" s="13"/>
      <c r="T31" s="6"/>
      <c r="U31" s="23"/>
    </row>
    <row r="32" spans="1:21" ht="18" customHeight="1" x14ac:dyDescent="0.2">
      <c r="A32" s="80"/>
      <c r="B32" s="54"/>
      <c r="C32" s="16" t="s">
        <v>24</v>
      </c>
      <c r="D32" s="15"/>
      <c r="E32" s="15"/>
      <c r="F32" s="13"/>
      <c r="G32" s="13"/>
      <c r="H32" s="13"/>
      <c r="I32" s="13"/>
      <c r="J32" s="13"/>
      <c r="K32" s="13"/>
      <c r="L32" s="13"/>
      <c r="M32" s="13"/>
      <c r="N32" s="13"/>
      <c r="O32" s="13"/>
      <c r="P32" s="13"/>
      <c r="Q32" s="13"/>
      <c r="R32" s="13"/>
      <c r="S32" s="13"/>
      <c r="T32" s="6"/>
      <c r="U32" s="23"/>
    </row>
    <row r="33" spans="1:21" ht="18" customHeight="1" x14ac:dyDescent="0.2">
      <c r="A33" s="80"/>
      <c r="B33" s="54"/>
      <c r="C33" s="16" t="s">
        <v>25</v>
      </c>
      <c r="D33" s="15"/>
      <c r="E33" s="15"/>
      <c r="F33" s="13"/>
      <c r="G33" s="13"/>
      <c r="H33" s="13"/>
      <c r="I33" s="13"/>
      <c r="J33" s="13"/>
      <c r="K33" s="13"/>
      <c r="L33" s="13"/>
      <c r="M33" s="13"/>
      <c r="N33" s="13"/>
      <c r="O33" s="13"/>
      <c r="P33" s="13"/>
      <c r="Q33" s="13"/>
      <c r="R33" s="13"/>
      <c r="S33" s="13"/>
      <c r="T33" s="6"/>
      <c r="U33" s="23"/>
    </row>
    <row r="34" spans="1:21" ht="18" customHeight="1" x14ac:dyDescent="0.2">
      <c r="A34" s="80"/>
      <c r="B34" s="54"/>
      <c r="C34" s="44" t="s">
        <v>43</v>
      </c>
      <c r="D34" s="15"/>
      <c r="E34" s="15"/>
      <c r="F34" s="13"/>
      <c r="G34" s="13"/>
      <c r="H34" s="13"/>
      <c r="I34" s="13"/>
      <c r="J34" s="13"/>
      <c r="K34" s="13"/>
      <c r="L34" s="13"/>
      <c r="M34" s="13"/>
      <c r="N34" s="13"/>
      <c r="O34" s="13"/>
      <c r="P34" s="13"/>
      <c r="Q34" s="13"/>
      <c r="R34" s="13"/>
      <c r="S34" s="13"/>
      <c r="T34" s="6"/>
      <c r="U34" s="23"/>
    </row>
    <row r="35" spans="1:21" ht="15.75" customHeight="1" x14ac:dyDescent="0.2">
      <c r="A35" s="80"/>
      <c r="B35" s="54"/>
      <c r="C35" s="18" t="s">
        <v>26</v>
      </c>
      <c r="D35" s="15"/>
      <c r="E35" s="15"/>
      <c r="F35" s="13"/>
      <c r="G35" s="13"/>
      <c r="H35" s="13"/>
      <c r="I35" s="13"/>
      <c r="J35" s="13"/>
      <c r="K35" s="13"/>
      <c r="L35" s="13"/>
      <c r="M35" s="13"/>
      <c r="N35" s="13"/>
      <c r="O35" s="13"/>
      <c r="P35" s="13"/>
      <c r="Q35" s="13"/>
      <c r="R35" s="13"/>
      <c r="S35" s="13"/>
      <c r="T35" s="6"/>
      <c r="U35" s="23"/>
    </row>
    <row r="36" spans="1:21" ht="18.75" customHeight="1" x14ac:dyDescent="0.2">
      <c r="A36" s="80"/>
      <c r="B36" s="54"/>
      <c r="C36" s="16" t="s">
        <v>37</v>
      </c>
      <c r="D36" s="15"/>
      <c r="E36" s="15"/>
      <c r="F36" s="13"/>
      <c r="G36" s="13"/>
      <c r="H36" s="13"/>
      <c r="I36" s="13"/>
      <c r="J36" s="13"/>
      <c r="K36" s="13"/>
      <c r="L36" s="13"/>
      <c r="M36" s="13"/>
      <c r="N36" s="13"/>
      <c r="O36" s="13"/>
      <c r="P36" s="13"/>
      <c r="Q36" s="13"/>
      <c r="R36" s="13"/>
      <c r="S36" s="13"/>
      <c r="T36" s="6"/>
      <c r="U36" s="23"/>
    </row>
    <row r="37" spans="1:21" ht="18" customHeight="1" x14ac:dyDescent="0.2">
      <c r="A37" s="80"/>
      <c r="B37" s="54"/>
      <c r="C37" s="16" t="s">
        <v>38</v>
      </c>
      <c r="D37" s="15"/>
      <c r="E37" s="15"/>
      <c r="F37" s="13"/>
      <c r="G37" s="13"/>
      <c r="H37" s="13"/>
      <c r="I37" s="13"/>
      <c r="J37" s="13"/>
      <c r="K37" s="13"/>
      <c r="L37" s="13"/>
      <c r="M37" s="13"/>
      <c r="N37" s="13"/>
      <c r="O37" s="13"/>
      <c r="P37" s="13"/>
      <c r="Q37" s="13"/>
      <c r="R37" s="13"/>
      <c r="S37" s="13"/>
      <c r="T37" s="6"/>
      <c r="U37" s="23"/>
    </row>
    <row r="38" spans="1:21" ht="18.75" customHeight="1" x14ac:dyDescent="0.2">
      <c r="A38" s="80"/>
      <c r="B38" s="70"/>
      <c r="C38" s="16" t="s">
        <v>39</v>
      </c>
      <c r="D38" s="71"/>
      <c r="E38" s="71"/>
      <c r="F38" s="72"/>
      <c r="G38" s="72"/>
      <c r="H38" s="72"/>
      <c r="I38" s="72"/>
      <c r="J38" s="72"/>
      <c r="K38" s="72"/>
      <c r="L38" s="72"/>
      <c r="M38" s="72"/>
      <c r="N38" s="72"/>
      <c r="O38" s="72"/>
      <c r="P38" s="72"/>
      <c r="Q38" s="72"/>
      <c r="R38" s="72"/>
      <c r="S38" s="72"/>
      <c r="T38" s="73"/>
      <c r="U38" s="74"/>
    </row>
    <row r="39" spans="1:21" ht="18" customHeight="1" x14ac:dyDescent="0.2">
      <c r="A39" s="80"/>
      <c r="B39" s="70"/>
      <c r="C39" s="81" t="s">
        <v>61</v>
      </c>
      <c r="D39" s="71"/>
      <c r="E39" s="71"/>
      <c r="F39" s="72"/>
      <c r="G39" s="72"/>
      <c r="H39" s="72"/>
      <c r="I39" s="72"/>
      <c r="J39" s="72"/>
      <c r="K39" s="72"/>
      <c r="L39" s="72"/>
      <c r="M39" s="72"/>
      <c r="N39" s="72"/>
      <c r="O39" s="72"/>
      <c r="P39" s="72"/>
      <c r="Q39" s="72"/>
      <c r="R39" s="72"/>
      <c r="S39" s="72"/>
      <c r="T39" s="73"/>
      <c r="U39" s="74"/>
    </row>
    <row r="40" spans="1:21" ht="18.75" customHeight="1" thickBot="1" x14ac:dyDescent="0.25">
      <c r="A40" s="80"/>
      <c r="B40" s="55"/>
      <c r="C40" s="31" t="s">
        <v>63</v>
      </c>
      <c r="D40" s="24"/>
      <c r="E40" s="24"/>
      <c r="F40" s="25"/>
      <c r="G40" s="25"/>
      <c r="H40" s="25"/>
      <c r="I40" s="25"/>
      <c r="J40" s="25"/>
      <c r="K40" s="25"/>
      <c r="L40" s="25"/>
      <c r="M40" s="25"/>
      <c r="N40" s="25"/>
      <c r="O40" s="25"/>
      <c r="P40" s="25"/>
      <c r="Q40" s="25"/>
      <c r="R40" s="25"/>
      <c r="S40" s="25"/>
      <c r="T40" s="26"/>
      <c r="U40" s="27"/>
    </row>
    <row r="41" spans="1:21" ht="32.25" thickBot="1" x14ac:dyDescent="0.3">
      <c r="A41" s="80"/>
      <c r="B41" s="28" t="s">
        <v>28</v>
      </c>
      <c r="C41" s="39" t="s">
        <v>29</v>
      </c>
      <c r="D41" s="40"/>
      <c r="E41" s="40"/>
      <c r="F41" s="36"/>
      <c r="G41" s="36"/>
      <c r="H41" s="36"/>
      <c r="I41" s="36"/>
      <c r="J41" s="36"/>
      <c r="K41" s="36"/>
      <c r="L41" s="36"/>
      <c r="M41" s="36"/>
      <c r="N41" s="36"/>
      <c r="O41" s="36"/>
      <c r="P41" s="36"/>
      <c r="Q41" s="36"/>
      <c r="R41" s="36"/>
      <c r="S41" s="36"/>
      <c r="T41" s="37"/>
      <c r="U41" s="38"/>
    </row>
    <row r="42" spans="1:21" ht="15.75" customHeight="1" x14ac:dyDescent="0.2">
      <c r="A42" s="80"/>
      <c r="B42" s="77" t="s">
        <v>56</v>
      </c>
      <c r="C42" s="34" t="s">
        <v>40</v>
      </c>
      <c r="D42" s="22"/>
      <c r="E42" s="22"/>
      <c r="F42" s="41"/>
      <c r="G42" s="41"/>
      <c r="H42" s="41"/>
      <c r="I42" s="41"/>
      <c r="J42" s="41"/>
      <c r="K42" s="41"/>
      <c r="L42" s="41"/>
      <c r="M42" s="41"/>
      <c r="N42" s="41"/>
      <c r="O42" s="41"/>
      <c r="P42" s="41"/>
      <c r="Q42" s="41"/>
      <c r="R42" s="41"/>
      <c r="S42" s="41"/>
      <c r="T42" s="41"/>
      <c r="U42" s="42"/>
    </row>
    <row r="43" spans="1:21" ht="15.75" customHeight="1" x14ac:dyDescent="0.2">
      <c r="A43" s="80"/>
      <c r="B43" s="78"/>
      <c r="C43" s="35" t="s">
        <v>30</v>
      </c>
      <c r="D43" s="15"/>
      <c r="E43" s="15"/>
      <c r="F43" s="8"/>
      <c r="G43" s="8"/>
      <c r="H43" s="8"/>
      <c r="I43" s="8"/>
      <c r="J43" s="8"/>
      <c r="K43" s="8"/>
      <c r="L43" s="8"/>
      <c r="M43" s="8"/>
      <c r="N43" s="8"/>
      <c r="O43" s="8"/>
      <c r="P43" s="8"/>
      <c r="Q43" s="8"/>
      <c r="R43" s="8"/>
      <c r="S43" s="8"/>
      <c r="T43" s="8"/>
      <c r="U43" s="43"/>
    </row>
    <row r="44" spans="1:21" ht="21.75" customHeight="1" x14ac:dyDescent="0.25">
      <c r="A44" s="80"/>
      <c r="B44" s="78"/>
      <c r="C44" s="35" t="s">
        <v>60</v>
      </c>
      <c r="D44" s="15"/>
      <c r="E44" s="15"/>
      <c r="F44" s="13"/>
      <c r="G44" s="13"/>
      <c r="H44" s="12"/>
      <c r="I44" s="12"/>
      <c r="J44" s="12"/>
      <c r="K44" s="12"/>
      <c r="L44" s="12"/>
      <c r="M44" s="12"/>
      <c r="N44" s="12"/>
      <c r="O44" s="12"/>
      <c r="P44" s="12"/>
      <c r="Q44" s="12"/>
      <c r="R44" s="12"/>
      <c r="S44" s="12"/>
      <c r="T44" s="3"/>
      <c r="U44" s="33"/>
    </row>
    <row r="45" spans="1:21" ht="33" customHeight="1" thickBot="1" x14ac:dyDescent="0.3">
      <c r="A45" s="80"/>
      <c r="B45" s="78"/>
      <c r="C45" s="56" t="s">
        <v>58</v>
      </c>
      <c r="D45" s="57"/>
      <c r="E45" s="57"/>
      <c r="F45" s="57"/>
      <c r="G45" s="57"/>
      <c r="H45" s="57"/>
      <c r="I45" s="57"/>
      <c r="J45" s="57"/>
      <c r="K45" s="57"/>
      <c r="L45" s="57"/>
      <c r="M45" s="57"/>
      <c r="N45" s="57"/>
      <c r="O45" s="57"/>
      <c r="P45" s="57"/>
      <c r="Q45" s="57"/>
      <c r="R45" s="57"/>
      <c r="S45" s="57"/>
      <c r="T45" s="26"/>
      <c r="U45" s="27"/>
    </row>
    <row r="46" spans="1:21" ht="36" customHeight="1" x14ac:dyDescent="0.2">
      <c r="A46" s="80"/>
      <c r="B46" s="75" t="s">
        <v>42</v>
      </c>
      <c r="C46" s="67" t="s">
        <v>41</v>
      </c>
      <c r="D46" s="68"/>
      <c r="E46" s="68"/>
      <c r="F46" s="68"/>
      <c r="G46" s="68"/>
      <c r="H46" s="68"/>
      <c r="I46" s="68"/>
      <c r="J46" s="68"/>
      <c r="K46" s="68"/>
      <c r="L46" s="68"/>
      <c r="M46" s="68"/>
      <c r="N46" s="68"/>
      <c r="O46" s="68"/>
      <c r="P46" s="68"/>
      <c r="Q46" s="68"/>
      <c r="R46" s="68"/>
      <c r="S46" s="68"/>
      <c r="T46" s="68"/>
      <c r="U46" s="69"/>
    </row>
    <row r="47" spans="1:21" ht="57.75" customHeight="1" thickBot="1" x14ac:dyDescent="0.4">
      <c r="A47" s="80"/>
      <c r="B47" s="76"/>
      <c r="C47" s="61" t="s">
        <v>57</v>
      </c>
      <c r="D47" s="62"/>
      <c r="E47" s="62"/>
      <c r="F47" s="62"/>
      <c r="G47" s="62"/>
      <c r="H47" s="62"/>
      <c r="I47" s="62"/>
      <c r="J47" s="62"/>
      <c r="K47" s="62"/>
      <c r="L47" s="62"/>
      <c r="M47" s="62"/>
      <c r="N47" s="62"/>
      <c r="O47" s="62"/>
      <c r="P47" s="62"/>
      <c r="Q47" s="62"/>
      <c r="R47" s="62"/>
      <c r="S47" s="62"/>
      <c r="T47" s="62"/>
      <c r="U47" s="63"/>
    </row>
    <row r="48" spans="1:21" ht="33" customHeight="1" thickBot="1" x14ac:dyDescent="0.25">
      <c r="A48" s="80"/>
      <c r="B48" s="64" t="s">
        <v>54</v>
      </c>
      <c r="C48" s="65" t="s">
        <v>55</v>
      </c>
      <c r="D48" s="65"/>
      <c r="E48" s="65"/>
      <c r="F48" s="65"/>
      <c r="G48" s="65"/>
      <c r="H48" s="65"/>
      <c r="I48" s="65"/>
      <c r="J48" s="65"/>
      <c r="K48" s="65"/>
      <c r="L48" s="65"/>
      <c r="M48" s="65"/>
      <c r="N48" s="65"/>
      <c r="O48" s="65"/>
      <c r="P48" s="65"/>
      <c r="Q48" s="65"/>
      <c r="R48" s="65"/>
      <c r="S48" s="65"/>
      <c r="T48" s="65"/>
      <c r="U48" s="66"/>
    </row>
    <row r="49" spans="1:21" ht="63" customHeight="1" thickBot="1" x14ac:dyDescent="0.3">
      <c r="A49" s="80"/>
      <c r="B49" s="79" t="s">
        <v>62</v>
      </c>
      <c r="C49" s="53"/>
      <c r="D49" s="53"/>
      <c r="E49" s="53"/>
      <c r="F49" s="53"/>
      <c r="G49" s="53"/>
      <c r="H49" s="53"/>
      <c r="I49" s="53"/>
      <c r="J49" s="53"/>
      <c r="K49" s="53"/>
      <c r="L49" s="53"/>
      <c r="M49" s="53"/>
      <c r="N49" s="53"/>
      <c r="O49" s="53"/>
      <c r="P49" s="53"/>
      <c r="Q49" s="53"/>
      <c r="R49" s="53"/>
      <c r="S49" s="53"/>
      <c r="T49" s="53"/>
      <c r="U49" s="60"/>
    </row>
    <row r="50" spans="1:21" ht="32.25" thickBot="1" x14ac:dyDescent="0.3">
      <c r="A50" s="80"/>
      <c r="B50" s="58" t="s">
        <v>50</v>
      </c>
      <c r="C50" s="59" t="s">
        <v>51</v>
      </c>
      <c r="D50" s="20"/>
      <c r="E50" s="20"/>
      <c r="F50" s="36"/>
      <c r="G50" s="36"/>
      <c r="H50" s="36"/>
      <c r="I50" s="36"/>
      <c r="J50" s="36"/>
      <c r="K50" s="36"/>
      <c r="L50" s="36"/>
      <c r="M50" s="36"/>
      <c r="N50" s="36"/>
      <c r="O50" s="36"/>
      <c r="P50" s="36"/>
      <c r="Q50" s="36"/>
      <c r="R50" s="36"/>
      <c r="S50" s="36"/>
      <c r="T50" s="37"/>
      <c r="U50" s="38"/>
    </row>
    <row r="51" spans="1:21" ht="81" customHeight="1" thickBot="1" x14ac:dyDescent="0.3">
      <c r="A51" s="80"/>
      <c r="B51" s="51" t="s">
        <v>64</v>
      </c>
      <c r="C51" s="52"/>
      <c r="D51" s="52"/>
      <c r="E51" s="52"/>
      <c r="F51" s="52"/>
      <c r="G51" s="52"/>
      <c r="H51" s="52"/>
      <c r="I51" s="52"/>
      <c r="J51" s="52"/>
      <c r="K51" s="52"/>
      <c r="L51" s="52"/>
      <c r="M51" s="52"/>
      <c r="N51" s="52"/>
      <c r="O51" s="52"/>
      <c r="P51" s="52"/>
      <c r="Q51" s="52"/>
      <c r="R51" s="52"/>
      <c r="S51" s="52"/>
      <c r="T51" s="52"/>
      <c r="U51" s="38"/>
    </row>
    <row r="52" spans="1:21" ht="16.5" thickBot="1" x14ac:dyDescent="0.3">
      <c r="A52" s="80"/>
      <c r="B52" s="32" t="s">
        <v>52</v>
      </c>
      <c r="C52" s="53"/>
      <c r="D52" s="53"/>
      <c r="E52" s="53"/>
      <c r="F52" s="29"/>
      <c r="G52" s="29"/>
      <c r="H52" s="29"/>
      <c r="I52" s="29"/>
      <c r="J52" s="29"/>
      <c r="K52" s="29"/>
      <c r="L52" s="29"/>
      <c r="M52" s="29"/>
      <c r="N52" s="29"/>
      <c r="O52" s="29"/>
      <c r="P52" s="29"/>
      <c r="Q52" s="29"/>
      <c r="R52" s="29"/>
      <c r="S52" s="29"/>
      <c r="T52" s="29"/>
      <c r="U52" s="30"/>
    </row>
  </sheetData>
  <mergeCells count="9">
    <mergeCell ref="B22:B40"/>
    <mergeCell ref="C22:F22"/>
    <mergeCell ref="C45:S45"/>
    <mergeCell ref="C46:U46"/>
    <mergeCell ref="B42:B45"/>
    <mergeCell ref="C47:U47"/>
    <mergeCell ref="C48:T48"/>
    <mergeCell ref="B46:B47"/>
    <mergeCell ref="A19:A52"/>
  </mergeCells>
  <pageMargins left="0.7" right="0.7" top="0.75" bottom="0.75" header="0.3" footer="0.3"/>
  <pageSetup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სელექციური კონტრაქტირება</vt:lpstr>
    </vt:vector>
  </TitlesOfParts>
  <Company>Ing.Jiří Němec CSc.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Jirka</dc:creator>
  <cp:lastModifiedBy>Windows User</cp:lastModifiedBy>
  <cp:lastPrinted>2013-06-14T17:04:14Z</cp:lastPrinted>
  <dcterms:created xsi:type="dcterms:W3CDTF">2004-12-10T17:48:43Z</dcterms:created>
  <dcterms:modified xsi:type="dcterms:W3CDTF">2018-04-17T12:33:54Z</dcterms:modified>
</cp:coreProperties>
</file>